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ORCAMENTO" sheetId="1" r:id="rId1"/>
    <sheet name="COMPOSICOES" sheetId="3" r:id="rId2"/>
    <sheet name="CRONOGRAMA" sheetId="6" r:id="rId3"/>
    <sheet name="BDI" sheetId="7" r:id="rId4"/>
    <sheet name="ENCARGOS SOCIAIS" sheetId="8" r:id="rId5"/>
  </sheets>
  <definedNames>
    <definedName name="_xlnm.Print_Area" localSheetId="3">BDI!$A$1:$C$32</definedName>
    <definedName name="_xlnm.Print_Area" localSheetId="2">CRONOGRAMA!$A$1:$G$44</definedName>
    <definedName name="_xlnm.Print_Area" localSheetId="4">'ENCARGOS SOCIAIS'!$A$1:$D$49</definedName>
    <definedName name="JR_PAGE_ANCHOR_0_1">ORCAMENTO!#REF!</definedName>
    <definedName name="JR_PAGE_ANCHOR_1_1">#REF!</definedName>
    <definedName name="JR_PAGE_ANCHOR_2_1">COMPOSICOES!$A$7</definedName>
    <definedName name="JR_PAGE_ANCHOR_3_1">#REF!</definedName>
    <definedName name="JR_PAGE_ANCHOR_4_1">#REF!</definedName>
    <definedName name="JR_PAGE_ANCHOR_5_1">CRONOGRAMA!$A$5</definedName>
    <definedName name="JR_PAGE_ANCHOR_6_1">BDI!$A$1</definedName>
    <definedName name="JR_PAGE_ANCHOR_7_1">'ENCARGOS SOCIAIS'!$A$6</definedName>
    <definedName name="_xlnm.Print_Area" localSheetId="0">ORCAMENTO!$A$1:$H$335</definedName>
  </definedNames>
  <calcPr calcId="144525"/>
</workbook>
</file>

<file path=xl/sharedStrings.xml><?xml version="1.0" encoding="utf-8"?>
<sst xmlns="http://schemas.openxmlformats.org/spreadsheetml/2006/main" count="9554" uniqueCount="1987">
  <si>
    <t>UNIVERSIDADE FEDERAL DO SUL DA BAHIA</t>
  </si>
  <si>
    <t>DATABASE:</t>
  </si>
  <si>
    <t>CNPJ:</t>
  </si>
  <si>
    <t>18.560.547/001-07</t>
  </si>
  <si>
    <t>2020/03</t>
  </si>
  <si>
    <t>OBRA:</t>
  </si>
  <si>
    <t>CONSTRUÇÃO DE LABORATÓRIO NO CAMPUS SOSÍGENES COSTA</t>
  </si>
  <si>
    <t>ENCARGOS SOCIAIS:</t>
  </si>
  <si>
    <t>BDI SERVIÇO:</t>
  </si>
  <si>
    <t>LOCAL</t>
  </si>
  <si>
    <t>Campus Sosígenes Costa - Porto Seguro - BA</t>
  </si>
  <si>
    <t>84,04%(HORA)   47,00%(MÊS)</t>
  </si>
  <si>
    <t>PLANILHA ORÇAMENTÁRIA</t>
  </si>
  <si>
    <r>
      <rPr>
        <b/>
        <sz val="8"/>
        <rFont val="Arial"/>
        <charset val="134"/>
      </rPr>
      <t xml:space="preserve">
</t>
    </r>
  </si>
  <si>
    <r>
      <rPr>
        <b/>
        <sz val="7"/>
        <rFont val="Arial"/>
        <charset val="134"/>
      </rPr>
      <t>ITEM</t>
    </r>
  </si>
  <si>
    <r>
      <rPr>
        <b/>
        <sz val="7"/>
        <rFont val="Arial"/>
        <charset val="134"/>
      </rPr>
      <t>CÓDIGO</t>
    </r>
  </si>
  <si>
    <r>
      <rPr>
        <b/>
        <sz val="7"/>
        <rFont val="Arial"/>
        <charset val="134"/>
      </rPr>
      <t>DESCRIÇÃO</t>
    </r>
  </si>
  <si>
    <r>
      <rPr>
        <b/>
        <sz val="7"/>
        <rFont val="Arial"/>
        <charset val="134"/>
      </rPr>
      <t>FONTE</t>
    </r>
  </si>
  <si>
    <r>
      <rPr>
        <b/>
        <sz val="7"/>
        <rFont val="Arial"/>
        <charset val="134"/>
      </rPr>
      <t>UND</t>
    </r>
  </si>
  <si>
    <r>
      <rPr>
        <b/>
        <sz val="7"/>
        <rFont val="Arial"/>
        <charset val="134"/>
      </rPr>
      <t>QUANTIDADE</t>
    </r>
  </si>
  <si>
    <r>
      <rPr>
        <b/>
        <sz val="7"/>
        <rFont val="Arial"/>
        <charset val="134"/>
      </rPr>
      <t>PREÇO
UNITÁRIO R$</t>
    </r>
  </si>
  <si>
    <r>
      <rPr>
        <b/>
        <sz val="7"/>
        <rFont val="Arial"/>
        <charset val="134"/>
      </rPr>
      <t>PREÇO
TOTAL R$</t>
    </r>
  </si>
  <si>
    <r>
      <rPr>
        <b/>
        <sz val="7"/>
        <rFont val="Arial"/>
        <charset val="134"/>
      </rPr>
      <t>1</t>
    </r>
  </si>
  <si>
    <r>
      <rPr>
        <b/>
        <sz val="7"/>
        <rFont val="Arial"/>
        <charset val="134"/>
      </rPr>
      <t>SERVIÇOS PRELIMINARES / TÉCNICOS</t>
    </r>
  </si>
  <si>
    <r>
      <rPr>
        <b/>
        <sz val="7"/>
        <rFont val="Arial"/>
        <charset val="134"/>
      </rPr>
      <t>1.1</t>
    </r>
  </si>
  <si>
    <r>
      <rPr>
        <b/>
        <sz val="7"/>
        <rFont val="Arial"/>
        <charset val="134"/>
      </rPr>
      <t>PREPARAÇÃO DO TERRENO</t>
    </r>
  </si>
  <si>
    <r>
      <rPr>
        <sz val="7"/>
        <rFont val="Arial"/>
        <charset val="134"/>
      </rPr>
      <t>1.1.1</t>
    </r>
  </si>
  <si>
    <r>
      <rPr>
        <sz val="7"/>
        <rFont val="Arial"/>
        <charset val="134"/>
      </rPr>
      <t>98525</t>
    </r>
  </si>
  <si>
    <r>
      <rPr>
        <sz val="7"/>
        <rFont val="Arial"/>
        <charset val="134"/>
      </rPr>
      <t>LIMPEZA MECANIZADA DE CAMADA VEGETAL, VEGETAÇÃO E PEQUENAS ÁRVORES (DIÂMETRO DE TRONCO MENOR QUE 0,20 M), COM TRATOR DE ESTEIRAS.AF_05/2018</t>
    </r>
  </si>
  <si>
    <r>
      <rPr>
        <sz val="7"/>
        <rFont val="Arial"/>
        <charset val="134"/>
      </rPr>
      <t>SINAPI</t>
    </r>
  </si>
  <si>
    <r>
      <rPr>
        <sz val="7"/>
        <rFont val="Arial"/>
        <charset val="134"/>
      </rPr>
      <t>M2</t>
    </r>
  </si>
  <si>
    <r>
      <rPr>
        <b/>
        <sz val="7"/>
        <rFont val="Arial"/>
        <charset val="134"/>
      </rPr>
      <t>1.2</t>
    </r>
  </si>
  <si>
    <r>
      <rPr>
        <b/>
        <sz val="7"/>
        <rFont val="Arial"/>
        <charset val="134"/>
      </rPr>
      <t>CONSTRUÇÃO DO CANTEIRO DA OBRA</t>
    </r>
  </si>
  <si>
    <r>
      <rPr>
        <sz val="7"/>
        <rFont val="Arial"/>
        <charset val="134"/>
      </rPr>
      <t>1.2.1</t>
    </r>
  </si>
  <si>
    <r>
      <rPr>
        <sz val="7"/>
        <rFont val="Arial"/>
        <charset val="134"/>
      </rPr>
      <t>GPS-332303</t>
    </r>
  </si>
  <si>
    <r>
      <rPr>
        <sz val="7"/>
        <rFont val="Arial"/>
        <charset val="134"/>
      </rPr>
      <t>PLACA DE OBRA EM CHAPA DE ACO GALVANIZADO</t>
    </r>
  </si>
  <si>
    <r>
      <rPr>
        <sz val="7"/>
        <rFont val="Arial"/>
        <charset val="134"/>
      </rPr>
      <t>PRÓPRIA</t>
    </r>
  </si>
  <si>
    <r>
      <rPr>
        <sz val="7"/>
        <rFont val="Arial"/>
        <charset val="134"/>
      </rPr>
      <t>1.2.2</t>
    </r>
  </si>
  <si>
    <r>
      <rPr>
        <sz val="7"/>
        <rFont val="Arial"/>
        <charset val="134"/>
      </rPr>
      <t>98458</t>
    </r>
  </si>
  <si>
    <r>
      <rPr>
        <sz val="7"/>
        <rFont val="Arial"/>
        <charset val="134"/>
      </rPr>
      <t>TAPUME COM COMPENSADO DE MADEIRA. AF_05/2018</t>
    </r>
  </si>
  <si>
    <r>
      <rPr>
        <sz val="7"/>
        <rFont val="Arial"/>
        <charset val="134"/>
      </rPr>
      <t>1.2.3</t>
    </r>
  </si>
  <si>
    <r>
      <rPr>
        <sz val="7"/>
        <rFont val="Arial"/>
        <charset val="134"/>
      </rPr>
      <t>COMP-820934</t>
    </r>
  </si>
  <si>
    <r>
      <rPr>
        <sz val="7"/>
        <rFont val="Arial"/>
        <charset val="134"/>
      </rPr>
      <t>ENTRADA PROVISORIA DE ENERGIA ELETRICA AEREA TRIFASICA 40A EM POSTE MADEIRA (UN)</t>
    </r>
  </si>
  <si>
    <r>
      <rPr>
        <sz val="7"/>
        <rFont val="Arial"/>
        <charset val="134"/>
      </rPr>
      <t>UN</t>
    </r>
  </si>
  <si>
    <r>
      <rPr>
        <b/>
        <sz val="7"/>
        <rFont val="Arial"/>
        <charset val="134"/>
      </rPr>
      <t>1.3</t>
    </r>
  </si>
  <si>
    <r>
      <rPr>
        <b/>
        <sz val="7"/>
        <rFont val="Arial"/>
        <charset val="134"/>
      </rPr>
      <t>LOCAÇÃO DA OBRA</t>
    </r>
  </si>
  <si>
    <r>
      <rPr>
        <sz val="7"/>
        <rFont val="Arial"/>
        <charset val="134"/>
      </rPr>
      <t>1.3.1</t>
    </r>
  </si>
  <si>
    <r>
      <rPr>
        <sz val="7"/>
        <rFont val="Arial"/>
        <charset val="134"/>
      </rPr>
      <t>99059</t>
    </r>
  </si>
  <si>
    <r>
      <rPr>
        <sz val="7"/>
        <rFont val="Arial"/>
        <charset val="134"/>
      </rPr>
      <t>LOCACAO CONVENCIONAL DE OBRA, UTILIZANDO GABARITO DE TÁBUAS CORRIDAS PONTALETADAS A CADA 2,00M - 2 UTILIZAÇÕES. AF_10/2018</t>
    </r>
  </si>
  <si>
    <r>
      <rPr>
        <sz val="7"/>
        <rFont val="Arial"/>
        <charset val="134"/>
      </rPr>
      <t>M</t>
    </r>
  </si>
  <si>
    <r>
      <rPr>
        <b/>
        <sz val="7"/>
        <rFont val="Arial"/>
        <charset val="134"/>
      </rPr>
      <t>2</t>
    </r>
  </si>
  <si>
    <r>
      <rPr>
        <b/>
        <sz val="7"/>
        <rFont val="Arial"/>
        <charset val="134"/>
      </rPr>
      <t>GERENCIAMENTO DE OBRAS / FISCALIZAÇÃO</t>
    </r>
  </si>
  <si>
    <r>
      <rPr>
        <b/>
        <sz val="7"/>
        <rFont val="Arial"/>
        <charset val="134"/>
      </rPr>
      <t>2.1</t>
    </r>
  </si>
  <si>
    <r>
      <rPr>
        <b/>
        <sz val="7"/>
        <rFont val="Arial"/>
        <charset val="134"/>
      </rPr>
      <t>ADMINISTRAÇÃO LOCAL</t>
    </r>
  </si>
  <si>
    <r>
      <rPr>
        <sz val="7"/>
        <rFont val="Arial"/>
        <charset val="134"/>
      </rPr>
      <t>2.1.1</t>
    </r>
  </si>
  <si>
    <r>
      <rPr>
        <sz val="7"/>
        <rFont val="Arial"/>
        <charset val="134"/>
      </rPr>
      <t>GPS-011737_2</t>
    </r>
  </si>
  <si>
    <r>
      <rPr>
        <sz val="7"/>
        <rFont val="Arial"/>
        <charset val="134"/>
      </rPr>
      <t>ADMINISTRACAO LOCAL DA OBRA</t>
    </r>
  </si>
  <si>
    <r>
      <rPr>
        <sz val="7"/>
        <rFont val="Arial"/>
        <charset val="134"/>
      </rPr>
      <t>SBC</t>
    </r>
  </si>
  <si>
    <r>
      <rPr>
        <sz val="7"/>
        <rFont val="Arial"/>
        <charset val="134"/>
      </rPr>
      <t>MES</t>
    </r>
  </si>
  <si>
    <r>
      <rPr>
        <b/>
        <sz val="7"/>
        <rFont val="Arial"/>
        <charset val="134"/>
      </rPr>
      <t>3</t>
    </r>
  </si>
  <si>
    <r>
      <rPr>
        <b/>
        <sz val="7"/>
        <rFont val="Arial"/>
        <charset val="134"/>
      </rPr>
      <t>INFRA-ESTRUTURA / FUNDAÇÕES SIMPLES</t>
    </r>
  </si>
  <si>
    <r>
      <rPr>
        <b/>
        <sz val="7"/>
        <rFont val="Arial"/>
        <charset val="134"/>
      </rPr>
      <t>3.1</t>
    </r>
  </si>
  <si>
    <r>
      <rPr>
        <b/>
        <sz val="7"/>
        <rFont val="Arial"/>
        <charset val="134"/>
      </rPr>
      <t>ESCAVAÇÃO</t>
    </r>
  </si>
  <si>
    <r>
      <rPr>
        <sz val="7"/>
        <rFont val="Arial"/>
        <charset val="134"/>
      </rPr>
      <t>3.1.1</t>
    </r>
  </si>
  <si>
    <r>
      <rPr>
        <sz val="7"/>
        <rFont val="Arial"/>
        <charset val="134"/>
      </rPr>
      <t>93358</t>
    </r>
  </si>
  <si>
    <r>
      <rPr>
        <sz val="7"/>
        <rFont val="Arial"/>
        <charset val="134"/>
      </rPr>
      <t>ESCAVAÇÃO MANUAL DE VALA COM PROFUNDIDADE MENOR OU IGUAL A 1,30 M. AF_03/2016</t>
    </r>
  </si>
  <si>
    <r>
      <rPr>
        <sz val="7"/>
        <rFont val="Arial"/>
        <charset val="134"/>
      </rPr>
      <t>M3</t>
    </r>
  </si>
  <si>
    <r>
      <rPr>
        <sz val="7"/>
        <rFont val="Arial"/>
        <charset val="134"/>
      </rPr>
      <t>3.1.2</t>
    </r>
  </si>
  <si>
    <r>
      <rPr>
        <sz val="7"/>
        <rFont val="Arial"/>
        <charset val="134"/>
      </rPr>
      <t>96527</t>
    </r>
  </si>
  <si>
    <r>
      <rPr>
        <sz val="7"/>
        <rFont val="Arial"/>
        <charset val="134"/>
      </rPr>
      <t>ESCAVAÇÃO MANUAL DE VALA PARA VIGA BALDRAME, COM PREVISÃO DE FÔRMA. AF_06/2017</t>
    </r>
  </si>
  <si>
    <r>
      <rPr>
        <sz val="7"/>
        <rFont val="Arial"/>
        <charset val="134"/>
      </rPr>
      <t>3.1.3</t>
    </r>
  </si>
  <si>
    <r>
      <rPr>
        <sz val="7"/>
        <rFont val="Arial"/>
        <charset val="134"/>
      </rPr>
      <t>93382</t>
    </r>
  </si>
  <si>
    <r>
      <rPr>
        <sz val="7"/>
        <rFont val="Arial"/>
        <charset val="134"/>
      </rPr>
      <t>REATERRO MANUAL DE VALAS COM COMPACTAÇÃO MECANIZADA. AF_04/2016</t>
    </r>
  </si>
  <si>
    <r>
      <rPr>
        <sz val="7"/>
        <rFont val="Arial"/>
        <charset val="134"/>
      </rPr>
      <t>3.1.4</t>
    </r>
  </si>
  <si>
    <r>
      <rPr>
        <sz val="7"/>
        <rFont val="Arial"/>
        <charset val="134"/>
      </rPr>
      <t>GPS-C0095</t>
    </r>
  </si>
  <si>
    <r>
      <rPr>
        <sz val="7"/>
        <rFont val="Arial"/>
        <charset val="134"/>
      </rPr>
      <t>APILOAMENTO DE PISO OU FUNDO DE VALAS C/MAÇO DE 30 A 60 KG</t>
    </r>
  </si>
  <si>
    <r>
      <rPr>
        <sz val="7"/>
        <rFont val="Arial"/>
        <charset val="134"/>
      </rPr>
      <t>SEINFRA</t>
    </r>
  </si>
  <si>
    <r>
      <rPr>
        <sz val="7"/>
        <rFont val="Arial"/>
        <charset val="134"/>
      </rPr>
      <t>3.1.5</t>
    </r>
  </si>
  <si>
    <r>
      <rPr>
        <sz val="7"/>
        <rFont val="Arial"/>
        <charset val="134"/>
      </rPr>
      <t>98557</t>
    </r>
  </si>
  <si>
    <r>
      <rPr>
        <sz val="7"/>
        <rFont val="Arial"/>
        <charset val="134"/>
      </rPr>
      <t>IMPERMEABILIZAÇÃO DE SUPERFÍCIE COM EMULSÃO ASFÁLTICA, 2 DEMÃOS AF_06/2018</t>
    </r>
  </si>
  <si>
    <r>
      <rPr>
        <b/>
        <sz val="7"/>
        <rFont val="Arial"/>
        <charset val="134"/>
      </rPr>
      <t>3.2</t>
    </r>
  </si>
  <si>
    <r>
      <rPr>
        <b/>
        <sz val="7"/>
        <rFont val="Arial"/>
        <charset val="134"/>
      </rPr>
      <t>FORMAS</t>
    </r>
  </si>
  <si>
    <r>
      <rPr>
        <b/>
        <sz val="7"/>
        <rFont val="Arial"/>
        <charset val="134"/>
      </rPr>
      <t>3.2.1</t>
    </r>
  </si>
  <si>
    <r>
      <rPr>
        <b/>
        <sz val="7"/>
        <rFont val="Arial"/>
        <charset val="134"/>
      </rPr>
      <t>SAPATAS</t>
    </r>
  </si>
  <si>
    <r>
      <rPr>
        <sz val="7"/>
        <rFont val="Arial"/>
        <charset val="134"/>
      </rPr>
      <t>3.2.1.1</t>
    </r>
  </si>
  <si>
    <r>
      <rPr>
        <sz val="7"/>
        <rFont val="Arial"/>
        <charset val="134"/>
      </rPr>
      <t>GPS-030067</t>
    </r>
  </si>
  <si>
    <r>
      <rPr>
        <sz val="7"/>
        <rFont val="Arial"/>
        <charset val="134"/>
      </rPr>
      <t>FORMA DE MADEIRA PARA SAPATAS</t>
    </r>
  </si>
  <si>
    <r>
      <rPr>
        <b/>
        <sz val="7"/>
        <rFont val="Arial"/>
        <charset val="134"/>
      </rPr>
      <t>3.2.2</t>
    </r>
  </si>
  <si>
    <r>
      <rPr>
        <b/>
        <sz val="7"/>
        <rFont val="Arial"/>
        <charset val="134"/>
      </rPr>
      <t>BALDRAMES</t>
    </r>
  </si>
  <si>
    <r>
      <rPr>
        <sz val="7"/>
        <rFont val="Arial"/>
        <charset val="134"/>
      </rPr>
      <t>3.2.2.1</t>
    </r>
  </si>
  <si>
    <r>
      <rPr>
        <sz val="7"/>
        <rFont val="Arial"/>
        <charset val="134"/>
      </rPr>
      <t>96533</t>
    </r>
  </si>
  <si>
    <r>
      <rPr>
        <sz val="7"/>
        <rFont val="Arial"/>
        <charset val="134"/>
      </rPr>
      <t>FABRICAÇÃO, MONTAGEM E DESMONTAGEM DE FÔRMA PARA VIGA BALDRAME, EM MADEIRA SERRADA, E=25 MM, 2 UTILIZAÇÕES. AF_06/2017</t>
    </r>
  </si>
  <si>
    <r>
      <rPr>
        <b/>
        <sz val="7"/>
        <rFont val="Arial"/>
        <charset val="134"/>
      </rPr>
      <t>3.3</t>
    </r>
  </si>
  <si>
    <r>
      <rPr>
        <b/>
        <sz val="7"/>
        <rFont val="Arial"/>
        <charset val="134"/>
      </rPr>
      <t>ARMADURAS</t>
    </r>
  </si>
  <si>
    <r>
      <rPr>
        <b/>
        <sz val="7"/>
        <rFont val="Arial"/>
        <charset val="134"/>
      </rPr>
      <t>3.3.1</t>
    </r>
  </si>
  <si>
    <r>
      <rPr>
        <sz val="7"/>
        <rFont val="Arial"/>
        <charset val="134"/>
      </rPr>
      <t>3.3.1.1</t>
    </r>
  </si>
  <si>
    <r>
      <rPr>
        <sz val="7"/>
        <rFont val="Arial"/>
        <charset val="134"/>
      </rPr>
      <t>96546</t>
    </r>
  </si>
  <si>
    <r>
      <rPr>
        <sz val="7"/>
        <rFont val="Arial"/>
        <charset val="134"/>
      </rPr>
      <t>ARMAÇÃO DE BLOCO, VIGA BALDRAME OU SAPATA UTILIZANDO AÇO CA-50 DE 10 MM - MONTAGEM. AF_06/2017</t>
    </r>
  </si>
  <si>
    <r>
      <rPr>
        <sz val="7"/>
        <rFont val="Arial"/>
        <charset val="134"/>
      </rPr>
      <t>KG</t>
    </r>
  </si>
  <si>
    <r>
      <rPr>
        <b/>
        <sz val="7"/>
        <rFont val="Arial"/>
        <charset val="134"/>
      </rPr>
      <t>3.3.2</t>
    </r>
  </si>
  <si>
    <r>
      <rPr>
        <sz val="7"/>
        <rFont val="Arial"/>
        <charset val="134"/>
      </rPr>
      <t>3.3.2.1</t>
    </r>
  </si>
  <si>
    <r>
      <rPr>
        <sz val="7"/>
        <rFont val="Arial"/>
        <charset val="134"/>
      </rPr>
      <t>92783</t>
    </r>
  </si>
  <si>
    <r>
      <rPr>
        <sz val="7"/>
        <rFont val="Arial"/>
        <charset val="134"/>
      </rPr>
      <t>ARMAÇÃO DE LAJE DE UMA ESTRUTURA CONVENCIONAL DE CONCRETO ARMADO EM UMA EDIFICAÇÃO TÉRREA OU SOBRADO UTILIZANDO AÇO CA-60 DE 4,2 MM - MONTAGEM. AF_12/2015</t>
    </r>
  </si>
  <si>
    <r>
      <rPr>
        <sz val="7"/>
        <rFont val="Arial"/>
        <charset val="134"/>
      </rPr>
      <t>3.3.2.2</t>
    </r>
  </si>
  <si>
    <r>
      <rPr>
        <sz val="7"/>
        <rFont val="Arial"/>
        <charset val="134"/>
      </rPr>
      <t>96543</t>
    </r>
  </si>
  <si>
    <r>
      <rPr>
        <sz val="7"/>
        <rFont val="Arial"/>
        <charset val="134"/>
      </rPr>
      <t>ARMAÇÃO DE BLOCO, VIGA BALDRAME E SAPATA UTILIZANDO AÇO CA-60 DE 5 MM - MONTAGEM. AF_06/2017</t>
    </r>
  </si>
  <si>
    <r>
      <rPr>
        <sz val="7"/>
        <rFont val="Arial"/>
        <charset val="134"/>
      </rPr>
      <t>3.3.2.3</t>
    </r>
  </si>
  <si>
    <r>
      <rPr>
        <sz val="7"/>
        <rFont val="Arial"/>
        <charset val="134"/>
      </rPr>
      <t>96544</t>
    </r>
  </si>
  <si>
    <r>
      <rPr>
        <sz val="7"/>
        <rFont val="Arial"/>
        <charset val="134"/>
      </rPr>
      <t>ARMAÇÃO DE BLOCO, VIGA BALDRAME OU SAPATA UTILIZANDO AÇO CA-50 DE 6,3 MM - MONTAGEM. AF_06/2017</t>
    </r>
  </si>
  <si>
    <r>
      <rPr>
        <sz val="7"/>
        <rFont val="Arial"/>
        <charset val="134"/>
      </rPr>
      <t>3.3.2.4</t>
    </r>
  </si>
  <si>
    <r>
      <rPr>
        <sz val="7"/>
        <rFont val="Arial"/>
        <charset val="134"/>
      </rPr>
      <t>96545</t>
    </r>
  </si>
  <si>
    <r>
      <rPr>
        <sz val="7"/>
        <rFont val="Arial"/>
        <charset val="134"/>
      </rPr>
      <t>ARMAÇÃO DE BLOCO, VIGA BALDRAME OU SAPATA UTILIZANDO AÇO CA-50 DE 8 MM - MONTAGEM. AF_06/2017</t>
    </r>
  </si>
  <si>
    <r>
      <rPr>
        <sz val="7"/>
        <rFont val="Arial"/>
        <charset val="134"/>
      </rPr>
      <t>3.3.2.5</t>
    </r>
  </si>
  <si>
    <r>
      <rPr>
        <sz val="7"/>
        <rFont val="Arial"/>
        <charset val="134"/>
      </rPr>
      <t>3.3.2.6</t>
    </r>
  </si>
  <si>
    <r>
      <rPr>
        <sz val="7"/>
        <rFont val="Arial"/>
        <charset val="134"/>
      </rPr>
      <t>96547</t>
    </r>
  </si>
  <si>
    <r>
      <rPr>
        <sz val="7"/>
        <rFont val="Arial"/>
        <charset val="134"/>
      </rPr>
      <t>ARMAÇÃO DE BLOCO, VIGA BALDRAME OU SAPATA UTILIZANDO AÇO CA-50 DE 12,5 MM - MONTAGEM. AF_06/2017</t>
    </r>
  </si>
  <si>
    <r>
      <rPr>
        <b/>
        <sz val="7"/>
        <rFont val="Arial"/>
        <charset val="134"/>
      </rPr>
      <t>3.4</t>
    </r>
  </si>
  <si>
    <r>
      <rPr>
        <b/>
        <sz val="7"/>
        <rFont val="Arial"/>
        <charset val="134"/>
      </rPr>
      <t>CONCRETOS</t>
    </r>
  </si>
  <si>
    <r>
      <rPr>
        <b/>
        <sz val="7"/>
        <rFont val="Arial"/>
        <charset val="134"/>
      </rPr>
      <t>3.4.1</t>
    </r>
  </si>
  <si>
    <r>
      <rPr>
        <sz val="7"/>
        <rFont val="Arial"/>
        <charset val="134"/>
      </rPr>
      <t>3.4.1.1</t>
    </r>
  </si>
  <si>
    <r>
      <rPr>
        <sz val="7"/>
        <rFont val="Arial"/>
        <charset val="134"/>
      </rPr>
      <t>96619</t>
    </r>
  </si>
  <si>
    <r>
      <rPr>
        <sz val="7"/>
        <rFont val="Arial"/>
        <charset val="134"/>
      </rPr>
      <t>LASTRO DE CONCRETO MAGRO, APLICADO EM BLOCOS DE COROAMENTO OU SAPATAS, ESPESSURA DE 5 CM. AF_08/2017</t>
    </r>
  </si>
  <si>
    <r>
      <rPr>
        <sz val="7"/>
        <rFont val="Arial"/>
        <charset val="134"/>
      </rPr>
      <t>3.4.1.2</t>
    </r>
  </si>
  <si>
    <r>
      <rPr>
        <sz val="7"/>
        <rFont val="Arial"/>
        <charset val="134"/>
      </rPr>
      <t>96556</t>
    </r>
  </si>
  <si>
    <r>
      <rPr>
        <sz val="7"/>
        <rFont val="Arial"/>
        <charset val="134"/>
      </rPr>
      <t>CONCRETAGEM DE SAPATAS, FCK 30 MPA, COM USO DE JERICA ? LANÇAMENTO, ADENSAMENTO E ACABAMENTO. AF_06/2017</t>
    </r>
  </si>
  <si>
    <r>
      <rPr>
        <b/>
        <sz val="7"/>
        <rFont val="Arial"/>
        <charset val="134"/>
      </rPr>
      <t>3.4.2</t>
    </r>
  </si>
  <si>
    <r>
      <rPr>
        <sz val="7"/>
        <rFont val="Arial"/>
        <charset val="134"/>
      </rPr>
      <t>3.4.2.1</t>
    </r>
  </si>
  <si>
    <r>
      <rPr>
        <sz val="7"/>
        <rFont val="Arial"/>
        <charset val="134"/>
      </rPr>
      <t>94968</t>
    </r>
  </si>
  <si>
    <r>
      <rPr>
        <sz val="7"/>
        <rFont val="Arial"/>
        <charset val="134"/>
      </rPr>
      <t>CONCRETO MAGRO PARA LASTRO, TRAÇO 1:4,5:4,5 (CIMENTO/ AREIA MÉDIA/ BRITA 1) - PREPARO MECÂNICO COM BETONEIRA 600 L. AF_07/2016</t>
    </r>
  </si>
  <si>
    <r>
      <rPr>
        <sz val="7"/>
        <rFont val="Arial"/>
        <charset val="134"/>
      </rPr>
      <t>3.4.2.2</t>
    </r>
  </si>
  <si>
    <r>
      <rPr>
        <sz val="7"/>
        <rFont val="Arial"/>
        <charset val="134"/>
      </rPr>
      <t>96555</t>
    </r>
  </si>
  <si>
    <r>
      <rPr>
        <sz val="7"/>
        <rFont val="Arial"/>
        <charset val="134"/>
      </rPr>
      <t>CONCRETAGEM DE BLOCOS DE COROAMENTO E VIGAS BALDRAME, FCK 30 MPA, COM USO DE JERICA ? LANÇAMENTO, ADENSAMENTO E ACABAMENTO. AF_06/2017</t>
    </r>
  </si>
  <si>
    <r>
      <rPr>
        <b/>
        <sz val="7"/>
        <rFont val="Arial"/>
        <charset val="134"/>
      </rPr>
      <t>4</t>
    </r>
  </si>
  <si>
    <r>
      <rPr>
        <b/>
        <sz val="7"/>
        <rFont val="Arial"/>
        <charset val="134"/>
      </rPr>
      <t>SUPERESTRUTURA</t>
    </r>
  </si>
  <si>
    <r>
      <rPr>
        <b/>
        <sz val="7"/>
        <rFont val="Arial"/>
        <charset val="134"/>
      </rPr>
      <t>4.1</t>
    </r>
  </si>
  <si>
    <r>
      <rPr>
        <b/>
        <sz val="7"/>
        <rFont val="Arial"/>
        <charset val="134"/>
      </rPr>
      <t>4.1.1</t>
    </r>
  </si>
  <si>
    <r>
      <rPr>
        <b/>
        <sz val="7"/>
        <rFont val="Arial"/>
        <charset val="134"/>
      </rPr>
      <t>PILARES</t>
    </r>
  </si>
  <si>
    <r>
      <rPr>
        <sz val="7"/>
        <rFont val="Arial"/>
        <charset val="134"/>
      </rPr>
      <t>4.1.1.1</t>
    </r>
  </si>
  <si>
    <r>
      <rPr>
        <sz val="7"/>
        <rFont val="Arial"/>
        <charset val="134"/>
      </rPr>
      <t>92417</t>
    </r>
  </si>
  <si>
    <r>
      <rPr>
        <sz val="7"/>
        <rFont val="Arial"/>
        <charset val="134"/>
      </rPr>
      <t>MONTAGEM E DESMONTAGEM DE FÔRMA DE PILARES RETANGULARES E ESTRUTURAS SIMILARES COM ÁREA MÉDIA DAS SEÇÕES MAIOR QUE 0,25 M², PÉ-DIREITO DUPLO, EM CHAPA DE MADEIRA COMPENSADA RESINADA, 2 UTILIZAÇÕES. AF_12/2015</t>
    </r>
  </si>
  <si>
    <r>
      <rPr>
        <b/>
        <sz val="7"/>
        <rFont val="Arial"/>
        <charset val="134"/>
      </rPr>
      <t>4.1.2</t>
    </r>
  </si>
  <si>
    <r>
      <rPr>
        <b/>
        <sz val="7"/>
        <rFont val="Arial"/>
        <charset val="134"/>
      </rPr>
      <t>VIGAS</t>
    </r>
  </si>
  <si>
    <r>
      <rPr>
        <sz val="7"/>
        <rFont val="Arial"/>
        <charset val="134"/>
      </rPr>
      <t>4.1.2.1</t>
    </r>
  </si>
  <si>
    <r>
      <rPr>
        <sz val="7"/>
        <rFont val="Arial"/>
        <charset val="134"/>
      </rPr>
      <t>92451</t>
    </r>
  </si>
  <si>
    <r>
      <rPr>
        <sz val="7"/>
        <rFont val="Arial"/>
        <charset val="134"/>
      </rPr>
      <t>MONTAGEM E DESMONTAGEM DE FÔRMA DE VIGA, ESCORAMENTO COM GARFO DE MADEIRA, PÉ-DIREITO SIMPLES, EM CHAPA DE MADEIRA RESINADA, 2 UTILIZAÇÕES. AF_12/2015</t>
    </r>
  </si>
  <si>
    <r>
      <rPr>
        <b/>
        <sz val="7"/>
        <rFont val="Arial"/>
        <charset val="134"/>
      </rPr>
      <t>4.1.3</t>
    </r>
  </si>
  <si>
    <r>
      <rPr>
        <b/>
        <sz val="7"/>
        <rFont val="Arial"/>
        <charset val="134"/>
      </rPr>
      <t>LAJES</t>
    </r>
  </si>
  <si>
    <r>
      <rPr>
        <sz val="7"/>
        <rFont val="Arial"/>
        <charset val="134"/>
      </rPr>
      <t>4.1.3.1</t>
    </r>
  </si>
  <si>
    <r>
      <rPr>
        <sz val="7"/>
        <rFont val="Arial"/>
        <charset val="134"/>
      </rPr>
      <t>GPS-74141/004_1</t>
    </r>
  </si>
  <si>
    <r>
      <rPr>
        <sz val="7"/>
        <rFont val="Arial"/>
        <charset val="134"/>
      </rPr>
      <t>LAJE PRE-MOLD BETA 20 P/3,5KN/M2 VAO 6,2M INCL VIGOTAS TIJOLOS ARMADU-RA NEGATIVA CAPEAMENTO 3CM CONCRETO 25MPA ESCORAMENTO MATERIAL E MAO DE OBRA.</t>
    </r>
  </si>
  <si>
    <r>
      <rPr>
        <b/>
        <sz val="7"/>
        <rFont val="Arial"/>
        <charset val="134"/>
      </rPr>
      <t>4.2</t>
    </r>
  </si>
  <si>
    <r>
      <rPr>
        <b/>
        <sz val="7"/>
        <rFont val="Arial"/>
        <charset val="134"/>
      </rPr>
      <t>4.2.1</t>
    </r>
  </si>
  <si>
    <r>
      <rPr>
        <sz val="7"/>
        <rFont val="Arial"/>
        <charset val="134"/>
      </rPr>
      <t>4.2.1.1</t>
    </r>
  </si>
  <si>
    <r>
      <rPr>
        <sz val="7"/>
        <rFont val="Arial"/>
        <charset val="134"/>
      </rPr>
      <t>92775</t>
    </r>
  </si>
  <si>
    <r>
      <rPr>
        <sz val="7"/>
        <rFont val="Arial"/>
        <charset val="134"/>
      </rPr>
      <t>ARMAÇÃO DE PILAR OU VIGA DE UMA ESTRUTURA CONVENCIONAL DE CONCRETO ARMADO EM UMA EDIFICAÇÃO TÉRREA OU SOBRADO UTILIZANDO AÇO CA-60 DE 5,0 MM - MONTAGEM. AF_12/2015</t>
    </r>
  </si>
  <si>
    <r>
      <rPr>
        <sz val="7"/>
        <rFont val="Arial"/>
        <charset val="134"/>
      </rPr>
      <t>4.2.1.2</t>
    </r>
  </si>
  <si>
    <r>
      <rPr>
        <sz val="7"/>
        <rFont val="Arial"/>
        <charset val="134"/>
      </rPr>
      <t>92762</t>
    </r>
  </si>
  <si>
    <r>
      <rPr>
        <sz val="7"/>
        <rFont val="Arial"/>
        <charset val="134"/>
      </rPr>
      <t>ARMAÇÃO DE PILAR OU VIGA DE UMA ESTRUTURA CONVENCIONAL DE CONCRETO ARMADO EM UM EDIFÍCIO DE MÚLTIPLOS PAVIMENTOS UTILIZANDO AÇO CA-50 DE 10,0 MM - MONTAGEM. AF_12/2015</t>
    </r>
  </si>
  <si>
    <r>
      <rPr>
        <b/>
        <sz val="7"/>
        <rFont val="Arial"/>
        <charset val="134"/>
      </rPr>
      <t>4.2.2</t>
    </r>
  </si>
  <si>
    <r>
      <rPr>
        <sz val="7"/>
        <rFont val="Arial"/>
        <charset val="134"/>
      </rPr>
      <t>4.2.2.1</t>
    </r>
  </si>
  <si>
    <r>
      <rPr>
        <sz val="7"/>
        <rFont val="Arial"/>
        <charset val="134"/>
      </rPr>
      <t>4.2.2.2</t>
    </r>
  </si>
  <si>
    <r>
      <rPr>
        <sz val="7"/>
        <rFont val="Arial"/>
        <charset val="134"/>
      </rPr>
      <t>92777</t>
    </r>
  </si>
  <si>
    <r>
      <rPr>
        <sz val="7"/>
        <rFont val="Arial"/>
        <charset val="134"/>
      </rPr>
      <t>ARMAÇÃO DE PILAR OU VIGA DE UMA ESTRUTURA CONVENCIONAL DE CONCRETO ARMADO EM UMA EDIFICAÇÃO TÉRREA OU SOBRADO UTILIZANDO AÇO CA-50 DE 8,0 MM - MONTAGEM. AF_12/2015</t>
    </r>
  </si>
  <si>
    <r>
      <rPr>
        <sz val="7"/>
        <rFont val="Arial"/>
        <charset val="134"/>
      </rPr>
      <t>4.2.2.3</t>
    </r>
  </si>
  <si>
    <r>
      <rPr>
        <sz val="7"/>
        <rFont val="Arial"/>
        <charset val="134"/>
      </rPr>
      <t>92778</t>
    </r>
  </si>
  <si>
    <r>
      <rPr>
        <sz val="7"/>
        <rFont val="Arial"/>
        <charset val="134"/>
      </rPr>
      <t>ARMAÇÃO DE PILAR OU VIGA DE UMA ESTRUTURA CONVENCIONAL DE CONCRETO ARMADO EM UMA EDIFICAÇÃO TÉRREA OU SOBRADO UTILIZANDO AÇO CA-50 DE 10,0 MM - MONTAGEM. AF_12/2015</t>
    </r>
  </si>
  <si>
    <r>
      <rPr>
        <b/>
        <sz val="7"/>
        <rFont val="Arial"/>
        <charset val="134"/>
      </rPr>
      <t>4.2.3</t>
    </r>
  </si>
  <si>
    <r>
      <rPr>
        <sz val="7"/>
        <rFont val="Arial"/>
        <charset val="134"/>
      </rPr>
      <t>4.2.3.1</t>
    </r>
  </si>
  <si>
    <r>
      <rPr>
        <sz val="7"/>
        <rFont val="Arial"/>
        <charset val="134"/>
      </rPr>
      <t>COMP-162099</t>
    </r>
  </si>
  <si>
    <r>
      <rPr>
        <sz val="7"/>
        <rFont val="Arial"/>
        <charset val="134"/>
      </rPr>
      <t>ARMACAO EM TELA DE ACO SOLDADA NERVURADA Q-92, ACO CA-60, 4,2MM, MALHA 15X15CM (M2)</t>
    </r>
  </si>
  <si>
    <r>
      <rPr>
        <b/>
        <sz val="7"/>
        <rFont val="Arial"/>
        <charset val="134"/>
      </rPr>
      <t>4.3</t>
    </r>
  </si>
  <si>
    <r>
      <rPr>
        <b/>
        <sz val="7"/>
        <rFont val="Arial"/>
        <charset val="134"/>
      </rPr>
      <t>4.3.1</t>
    </r>
  </si>
  <si>
    <r>
      <rPr>
        <sz val="7"/>
        <rFont val="Arial"/>
        <charset val="134"/>
      </rPr>
      <t>4.3.1.1</t>
    </r>
  </si>
  <si>
    <r>
      <rPr>
        <sz val="7"/>
        <rFont val="Arial"/>
        <charset val="134"/>
      </rPr>
      <t>92720</t>
    </r>
  </si>
  <si>
    <r>
      <rPr>
        <sz val="7"/>
        <rFont val="Arial"/>
        <charset val="134"/>
      </rPr>
      <t>CONCRETAGEM DE PILARES, FCK = 25 MPA, COM USO DE BOMBA EM EDIFICAÇÃO COM SEÇÃO MÉDIA DE PILARES MENOR OU IGUAL A 0,25 M² - LANÇAMENTO, ADENSAMENTO E ACABAMENTO. AF_12/2015</t>
    </r>
  </si>
  <si>
    <r>
      <rPr>
        <b/>
        <sz val="7"/>
        <rFont val="Arial"/>
        <charset val="134"/>
      </rPr>
      <t>4.3.2</t>
    </r>
  </si>
  <si>
    <r>
      <rPr>
        <sz val="7"/>
        <rFont val="Arial"/>
        <charset val="134"/>
      </rPr>
      <t>4.3.2.1</t>
    </r>
  </si>
  <si>
    <r>
      <rPr>
        <sz val="7"/>
        <rFont val="Arial"/>
        <charset val="134"/>
      </rPr>
      <t>99439</t>
    </r>
  </si>
  <si>
    <r>
      <rPr>
        <sz val="7"/>
        <rFont val="Arial"/>
        <charset val="134"/>
      </rPr>
      <t>CONCRETAGEM DE EDIFICAÇÕES (PAREDES E LAJES) FEITAS COM SISTEMA DE FÔRMAS MANUSEÁVEIS, COM CONCRETO USINADO BOMBEÁVEL FCK 25 MPA - LANÇAMENTO, ADENSAMENTO E ACABAMENTO (EXCLUSIVE BOMBA LANÇA). AF_06/2015</t>
    </r>
  </si>
  <si>
    <r>
      <rPr>
        <b/>
        <sz val="7"/>
        <rFont val="Arial"/>
        <charset val="134"/>
      </rPr>
      <t>5</t>
    </r>
  </si>
  <si>
    <r>
      <rPr>
        <b/>
        <sz val="7"/>
        <rFont val="Arial"/>
        <charset val="134"/>
      </rPr>
      <t>ALVENARIA / VEDAÇÃO / DIVISÓRIA</t>
    </r>
  </si>
  <si>
    <r>
      <rPr>
        <b/>
        <sz val="7"/>
        <rFont val="Arial"/>
        <charset val="134"/>
      </rPr>
      <t>5.1</t>
    </r>
  </si>
  <si>
    <r>
      <rPr>
        <b/>
        <sz val="7"/>
        <rFont val="Arial"/>
        <charset val="134"/>
      </rPr>
      <t>ALVENARIA DE ELEVAÇÃO / VEDAÇÃO</t>
    </r>
  </si>
  <si>
    <r>
      <rPr>
        <sz val="7"/>
        <rFont val="Arial"/>
        <charset val="134"/>
      </rPr>
      <t>5.1.1</t>
    </r>
  </si>
  <si>
    <r>
      <rPr>
        <sz val="7"/>
        <rFont val="Arial"/>
        <charset val="134"/>
      </rPr>
      <t>87471</t>
    </r>
  </si>
  <si>
    <r>
      <rPr>
        <sz val="7"/>
        <rFont val="Arial"/>
        <charset val="134"/>
      </rPr>
      <t>ALVENARIA DE VEDAÇÃO DE BLOCOS CERÂMICOS FURADOS NA VERTICAL DE 9X19X39CM (ESPESSURA 9CM) DE PAREDES COM ÁREA LÍQUIDA MENOR QUE 6M² SEM VÃOS E ARGAMASSA DE ASSENTAMENTO COM PREPARO EM BETONEIRA. AF_06/2014</t>
    </r>
  </si>
  <si>
    <r>
      <rPr>
        <sz val="7"/>
        <rFont val="Arial"/>
        <charset val="134"/>
      </rPr>
      <t>5.1.2</t>
    </r>
  </si>
  <si>
    <r>
      <rPr>
        <sz val="7"/>
        <rFont val="Arial"/>
        <charset val="134"/>
      </rPr>
      <t>87477</t>
    </r>
  </si>
  <si>
    <r>
      <rPr>
        <sz val="7"/>
        <rFont val="Arial"/>
        <charset val="134"/>
      </rPr>
      <t>ALVENARIA DE VEDAÇÃO DE BLOCOS CERÂMICOS FURADOS NA VERTICAL DE 9X19X39CM (ESPESSURA 9CM) DE PAREDES COM ÁREA LÍQUIDA MAIOR OU IGUAL A 6M² SEM VÃOS E ARGAMASSA DE ASSENTAMENTO COM PREPARO EM BETONEIRA. AF_06/2014</t>
    </r>
  </si>
  <si>
    <r>
      <rPr>
        <sz val="7"/>
        <rFont val="Arial"/>
        <charset val="134"/>
      </rPr>
      <t>5.1.3</t>
    </r>
  </si>
  <si>
    <r>
      <rPr>
        <sz val="7"/>
        <rFont val="Arial"/>
        <charset val="134"/>
      </rPr>
      <t>87483</t>
    </r>
  </si>
  <si>
    <r>
      <rPr>
        <sz val="7"/>
        <rFont val="Arial"/>
        <charset val="134"/>
      </rPr>
      <t>ALVENARIA DE VEDAÇÃO DE BLOCOS CERÂMICOS FURADOS NA VERTICAL DE 9X19X39CM (ESPESSURA 9CM) DE PAREDES COM ÁREA LÍQUIDA MENOR QUE 6M² COM VÃOS E ARGAMASSA DE ASSENTAMENTO COM PREPARO EM BETONEIRA. AF_06/2014</t>
    </r>
  </si>
  <si>
    <r>
      <rPr>
        <sz val="7"/>
        <rFont val="Arial"/>
        <charset val="134"/>
      </rPr>
      <t>5.1.4</t>
    </r>
  </si>
  <si>
    <r>
      <rPr>
        <sz val="7"/>
        <rFont val="Arial"/>
        <charset val="134"/>
      </rPr>
      <t>87489</t>
    </r>
  </si>
  <si>
    <r>
      <rPr>
        <sz val="7"/>
        <rFont val="Arial"/>
        <charset val="134"/>
      </rPr>
      <t>ALVENARIA DE VEDAÇÃO DE BLOCOS CERÂMICOS FURADOS NA VERTICAL DE 9X19X39CM (ESPESSURA 9CM) DE PAREDES COM ÁREA LÍQUIDA MAIOR OU IGUAL A 6M² COM VÃOS E ARGAMASSA DE ASSENTAMENTO COM PREPARO EM BETONEIRA. AF_06/2014</t>
    </r>
  </si>
  <si>
    <r>
      <rPr>
        <sz val="7"/>
        <rFont val="Arial"/>
        <charset val="134"/>
      </rPr>
      <t>5.1.5</t>
    </r>
  </si>
  <si>
    <r>
      <rPr>
        <sz val="7"/>
        <rFont val="Arial"/>
        <charset val="134"/>
      </rPr>
      <t>93202</t>
    </r>
  </si>
  <si>
    <r>
      <rPr>
        <sz val="7"/>
        <rFont val="Arial"/>
        <charset val="134"/>
      </rPr>
      <t>FIXAÇÃO (ENCUNHAMENTO) DE ALVENARIA DE VEDAÇÃO COM TIJOLO MACIÇO. AF_03/2016</t>
    </r>
  </si>
  <si>
    <r>
      <rPr>
        <b/>
        <sz val="7"/>
        <rFont val="Arial"/>
        <charset val="134"/>
      </rPr>
      <t>5.2</t>
    </r>
  </si>
  <si>
    <r>
      <rPr>
        <b/>
        <sz val="7"/>
        <rFont val="Arial"/>
        <charset val="134"/>
      </rPr>
      <t>VERGAS E CHAPIM</t>
    </r>
  </si>
  <si>
    <r>
      <rPr>
        <sz val="7"/>
        <rFont val="Arial"/>
        <charset val="134"/>
      </rPr>
      <t>5.2.1</t>
    </r>
  </si>
  <si>
    <r>
      <rPr>
        <sz val="7"/>
        <rFont val="Arial"/>
        <charset val="134"/>
      </rPr>
      <t>93186</t>
    </r>
  </si>
  <si>
    <r>
      <rPr>
        <sz val="7"/>
        <rFont val="Arial"/>
        <charset val="134"/>
      </rPr>
      <t>VERGA MOLDADA IN LOCO EM CONCRETO PARA JANELAS COM ATÉ 1,5 M DE VÃO. AF_03/2016</t>
    </r>
  </si>
  <si>
    <r>
      <rPr>
        <sz val="7"/>
        <rFont val="Arial"/>
        <charset val="134"/>
      </rPr>
      <t>5.2.2</t>
    </r>
  </si>
  <si>
    <r>
      <rPr>
        <sz val="7"/>
        <rFont val="Arial"/>
        <charset val="134"/>
      </rPr>
      <t>93187</t>
    </r>
  </si>
  <si>
    <r>
      <rPr>
        <sz val="7"/>
        <rFont val="Arial"/>
        <charset val="134"/>
      </rPr>
      <t>VERGA MOLDADA IN LOCO EM CONCRETO PARA JANELAS COM MAIS DE 1,5 M DE VÃO. AF_03/2016</t>
    </r>
  </si>
  <si>
    <r>
      <rPr>
        <sz val="7"/>
        <rFont val="Arial"/>
        <charset val="134"/>
      </rPr>
      <t>5.2.3</t>
    </r>
  </si>
  <si>
    <r>
      <rPr>
        <sz val="7"/>
        <rFont val="Arial"/>
        <charset val="134"/>
      </rPr>
      <t>93188</t>
    </r>
  </si>
  <si>
    <r>
      <rPr>
        <sz val="7"/>
        <rFont val="Arial"/>
        <charset val="134"/>
      </rPr>
      <t>VERGA MOLDADA IN LOCO EM CONCRETO PARA PORTAS COM ATÉ 1,5 M DE VÃO. AF_03/2016</t>
    </r>
  </si>
  <si>
    <r>
      <rPr>
        <sz val="7"/>
        <rFont val="Arial"/>
        <charset val="134"/>
      </rPr>
      <t>5.2.4</t>
    </r>
  </si>
  <si>
    <r>
      <rPr>
        <sz val="7"/>
        <rFont val="Arial"/>
        <charset val="134"/>
      </rPr>
      <t>93189</t>
    </r>
  </si>
  <si>
    <r>
      <rPr>
        <sz val="7"/>
        <rFont val="Arial"/>
        <charset val="134"/>
      </rPr>
      <t>VERGA MOLDADA IN LOCO EM CONCRETO PARA PORTAS COM MAIS DE 1,5 M DE VÃO. AF_03/2016</t>
    </r>
  </si>
  <si>
    <r>
      <rPr>
        <sz val="7"/>
        <rFont val="Arial"/>
        <charset val="134"/>
      </rPr>
      <t>5.2.5</t>
    </r>
  </si>
  <si>
    <r>
      <rPr>
        <sz val="7"/>
        <rFont val="Arial"/>
        <charset val="134"/>
      </rPr>
      <t>93196</t>
    </r>
  </si>
  <si>
    <r>
      <rPr>
        <sz val="7"/>
        <rFont val="Arial"/>
        <charset val="134"/>
      </rPr>
      <t>CONTRAVERGA MOLDADA IN LOCO EM CONCRETO PARA VÃOS DE ATÉ 1,5 M DE COMPRIMENTO. AF_03/2016</t>
    </r>
  </si>
  <si>
    <r>
      <rPr>
        <sz val="7"/>
        <rFont val="Arial"/>
        <charset val="134"/>
      </rPr>
      <t>5.2.6</t>
    </r>
  </si>
  <si>
    <r>
      <rPr>
        <sz val="7"/>
        <rFont val="Arial"/>
        <charset val="134"/>
      </rPr>
      <t>93197</t>
    </r>
  </si>
  <si>
    <r>
      <rPr>
        <sz val="7"/>
        <rFont val="Arial"/>
        <charset val="134"/>
      </rPr>
      <t>CONTRAVERGA MOLDADA IN LOCO EM CONCRETO PARA VÃOS DE MAIS DE 1,5 M DE COMPRIMENTO. AF_03/2016</t>
    </r>
  </si>
  <si>
    <r>
      <rPr>
        <b/>
        <sz val="7"/>
        <rFont val="Arial"/>
        <charset val="134"/>
      </rPr>
      <t>5.3</t>
    </r>
  </si>
  <si>
    <r>
      <rPr>
        <b/>
        <sz val="7"/>
        <rFont val="Arial"/>
        <charset val="134"/>
      </rPr>
      <t>SOLEIRAS E PEITORIS</t>
    </r>
  </si>
  <si>
    <r>
      <rPr>
        <sz val="7"/>
        <rFont val="Arial"/>
        <charset val="134"/>
      </rPr>
      <t>5.3.1</t>
    </r>
  </si>
  <si>
    <r>
      <rPr>
        <sz val="7"/>
        <rFont val="Arial"/>
        <charset val="134"/>
      </rPr>
      <t>GPS-40676</t>
    </r>
  </si>
  <si>
    <r>
      <rPr>
        <sz val="7"/>
        <rFont val="Arial"/>
        <charset val="134"/>
      </rPr>
      <t>ASSENTAMENTO DE PEITORIL COM ARGAMASSA DE CIMENTO COLANTE L=15CM - COM FORNECIMENTO DE MATERIAL</t>
    </r>
  </si>
  <si>
    <r>
      <rPr>
        <sz val="7"/>
        <rFont val="Arial"/>
        <charset val="134"/>
      </rPr>
      <t>5.3.2</t>
    </r>
  </si>
  <si>
    <r>
      <rPr>
        <sz val="7"/>
        <rFont val="Arial"/>
        <charset val="134"/>
      </rPr>
      <t>98689</t>
    </r>
  </si>
  <si>
    <r>
      <rPr>
        <sz val="7"/>
        <rFont val="Arial"/>
        <charset val="134"/>
      </rPr>
      <t>SOLEIRA EM GRANITO, LARGURA 15 CM, ESPESSURA 2,0 CM. AF_06/2018</t>
    </r>
  </si>
  <si>
    <r>
      <rPr>
        <b/>
        <sz val="7"/>
        <rFont val="Arial"/>
        <charset val="134"/>
      </rPr>
      <t>6</t>
    </r>
  </si>
  <si>
    <r>
      <rPr>
        <b/>
        <sz val="7"/>
        <rFont val="Arial"/>
        <charset val="134"/>
      </rPr>
      <t>PISO</t>
    </r>
  </si>
  <si>
    <r>
      <rPr>
        <b/>
        <sz val="7"/>
        <rFont val="Arial"/>
        <charset val="134"/>
      </rPr>
      <t>6.1</t>
    </r>
  </si>
  <si>
    <r>
      <rPr>
        <b/>
        <sz val="7"/>
        <rFont val="Arial"/>
        <charset val="134"/>
      </rPr>
      <t>PISOS INTERNOS</t>
    </r>
  </si>
  <si>
    <r>
      <rPr>
        <sz val="7"/>
        <rFont val="Arial"/>
        <charset val="134"/>
      </rPr>
      <t>6.1.1</t>
    </r>
  </si>
  <si>
    <r>
      <rPr>
        <sz val="7"/>
        <rFont val="Arial"/>
        <charset val="134"/>
      </rPr>
      <t>6.1.2</t>
    </r>
  </si>
  <si>
    <r>
      <rPr>
        <sz val="7"/>
        <rFont val="Arial"/>
        <charset val="134"/>
      </rPr>
      <t>72183</t>
    </r>
  </si>
  <si>
    <r>
      <rPr>
        <sz val="7"/>
        <rFont val="Arial"/>
        <charset val="134"/>
      </rPr>
      <t>PISO EM CONCRETO 20MPA PREPARO MECANICO, ESPESSURA 7 CM, COM ARMACAO EM TELA SOLDADA</t>
    </r>
  </si>
  <si>
    <r>
      <rPr>
        <sz val="7"/>
        <rFont val="Arial"/>
        <charset val="134"/>
      </rPr>
      <t>6.1.3</t>
    </r>
  </si>
  <si>
    <r>
      <rPr>
        <sz val="7"/>
        <rFont val="Arial"/>
        <charset val="134"/>
      </rPr>
      <t>87630</t>
    </r>
  </si>
  <si>
    <r>
      <rPr>
        <sz val="7"/>
        <rFont val="Arial"/>
        <charset val="134"/>
      </rPr>
      <t>CONTRAPISO EM ARGAMASSA TRAÇO 1:4 (CIMENTO E AREIA), PREPARO MECÂNICO COM BETONEIRA 400 L, APLICADO EM ÁREAS SECAS SOBRE LAJE, ADERIDO, ESPESSURA 3CM. AF_06/2014</t>
    </r>
  </si>
  <si>
    <r>
      <rPr>
        <sz val="7"/>
        <rFont val="Arial"/>
        <charset val="134"/>
      </rPr>
      <t>6.1.4</t>
    </r>
  </si>
  <si>
    <r>
      <rPr>
        <sz val="7"/>
        <rFont val="Arial"/>
        <charset val="134"/>
      </rPr>
      <t>87745</t>
    </r>
  </si>
  <si>
    <r>
      <rPr>
        <sz val="7"/>
        <rFont val="Arial"/>
        <charset val="134"/>
      </rPr>
      <t>CONTRAPISO EM ARGAMASSA TRAÇO 1:4 (CIMENTO E AREIA), PREPARO MECÂNICO COM BETONEIRA 400 L, APLICADO EM ÁREAS MOLHADAS SOBRE LAJE, ADERIDO, ESPESSURA 3CM. AF_06/2014</t>
    </r>
  </si>
  <si>
    <r>
      <rPr>
        <sz val="7"/>
        <rFont val="Arial"/>
        <charset val="134"/>
      </rPr>
      <t>6.1.5</t>
    </r>
  </si>
  <si>
    <r>
      <rPr>
        <sz val="7"/>
        <rFont val="Arial"/>
        <charset val="134"/>
      </rPr>
      <t>COMP-972767</t>
    </r>
  </si>
  <si>
    <r>
      <rPr>
        <sz val="7"/>
        <rFont val="Arial"/>
        <charset val="134"/>
      </rPr>
      <t>FORNECIMENTO/INSTALACAO LONA PLASTICA PRETA, PARA IMPERMEABILIZACAO, ESPESSURA 150 MICRAS.</t>
    </r>
  </si>
  <si>
    <r>
      <rPr>
        <sz val="7"/>
        <rFont val="Arial"/>
        <charset val="134"/>
      </rPr>
      <t>6.1.6</t>
    </r>
  </si>
  <si>
    <r>
      <rPr>
        <sz val="7"/>
        <rFont val="Arial"/>
        <charset val="134"/>
      </rPr>
      <t>GPS-72137_1</t>
    </r>
  </si>
  <si>
    <r>
      <rPr>
        <sz val="7"/>
        <rFont val="Arial"/>
        <charset val="134"/>
      </rPr>
      <t>PISO INDUSTRIAL ALTA RESISTENCIA, ESPESSURA 08MM, INCLUSO JUNTAS DE DILATACAO PLASTICAS E POLIMENTO MECANIZADO</t>
    </r>
  </si>
  <si>
    <r>
      <rPr>
        <sz val="7"/>
        <rFont val="Arial"/>
        <charset val="134"/>
      </rPr>
      <t>6.1.7</t>
    </r>
  </si>
  <si>
    <r>
      <rPr>
        <sz val="7"/>
        <rFont val="Arial"/>
        <charset val="134"/>
      </rPr>
      <t>87261</t>
    </r>
  </si>
  <si>
    <r>
      <rPr>
        <sz val="7"/>
        <rFont val="Arial"/>
        <charset val="134"/>
      </rPr>
      <t>REVESTIMENTO CERÂMICO PARA PISO COM PLACAS TIPO PORCELANATO DE DIMENSÕES 60X60 CM APLICADA EM AMBIENTES DE ÁREA MENOR QUE 5 M². AF_06/2014</t>
    </r>
  </si>
  <si>
    <r>
      <rPr>
        <b/>
        <sz val="7"/>
        <rFont val="Arial"/>
        <charset val="134"/>
      </rPr>
      <t>6.2</t>
    </r>
  </si>
  <si>
    <r>
      <rPr>
        <b/>
        <sz val="7"/>
        <rFont val="Arial"/>
        <charset val="134"/>
      </rPr>
      <t>PISOS EXTERNOS</t>
    </r>
  </si>
  <si>
    <r>
      <rPr>
        <sz val="7"/>
        <rFont val="Arial"/>
        <charset val="134"/>
      </rPr>
      <t>6.2.1</t>
    </r>
  </si>
  <si>
    <r>
      <rPr>
        <sz val="7"/>
        <rFont val="Arial"/>
        <charset val="134"/>
      </rPr>
      <t>6.2.2</t>
    </r>
  </si>
  <si>
    <r>
      <rPr>
        <sz val="7"/>
        <rFont val="Arial"/>
        <charset val="134"/>
      </rPr>
      <t>94994</t>
    </r>
  </si>
  <si>
    <r>
      <rPr>
        <sz val="7"/>
        <rFont val="Arial"/>
        <charset val="134"/>
      </rPr>
      <t>EXECUÇÃO DE PASSEIO (CALÇADA) OU PISO DE CONCRETO COM CONCRETO MOLDADO IN LOCO, FEITO EM OBRA, ACABAMENTO CONVENCIONAL, ESPESSURA 8 CM, ARMADO. AF_07/2016</t>
    </r>
  </si>
  <si>
    <r>
      <rPr>
        <sz val="7"/>
        <rFont val="Arial"/>
        <charset val="134"/>
      </rPr>
      <t>6.2.3</t>
    </r>
  </si>
  <si>
    <r>
      <rPr>
        <sz val="7"/>
        <rFont val="Arial"/>
        <charset val="134"/>
      </rPr>
      <t>94273</t>
    </r>
  </si>
  <si>
    <r>
      <rPr>
        <sz val="7"/>
        <rFont val="Arial"/>
        <charset val="134"/>
      </rPr>
      <t>ASSENTAMENTO DE GUIA (MEIO-FIO) EM TRECHO RETO, CONFECCIONADA EM CONCRETO PRÉ-FABRICADO, DIMENSÕES 100X15X13X30 CM (COMPRIMENTO X BASE INFERIOR X BASE SUPERIOR X ALTURA), PARA VIAS URBANAS (USO VIÁRIO). AF_06/2016</t>
    </r>
  </si>
  <si>
    <r>
      <rPr>
        <b/>
        <sz val="7"/>
        <rFont val="Arial"/>
        <charset val="134"/>
      </rPr>
      <t>7</t>
    </r>
  </si>
  <si>
    <r>
      <rPr>
        <b/>
        <sz val="7"/>
        <rFont val="Arial"/>
        <charset val="134"/>
      </rPr>
      <t>REVESTIMENTOS</t>
    </r>
  </si>
  <si>
    <r>
      <rPr>
        <b/>
        <sz val="7"/>
        <rFont val="Arial"/>
        <charset val="134"/>
      </rPr>
      <t>7.1</t>
    </r>
  </si>
  <si>
    <r>
      <rPr>
        <b/>
        <sz val="7"/>
        <rFont val="Arial"/>
        <charset val="134"/>
      </rPr>
      <t>ARGAMASSAS PARA PAREDES INTERNAS E EXTERNAS</t>
    </r>
  </si>
  <si>
    <r>
      <rPr>
        <sz val="7"/>
        <rFont val="Arial"/>
        <charset val="134"/>
      </rPr>
      <t>7.1.1</t>
    </r>
  </si>
  <si>
    <r>
      <rPr>
        <sz val="7"/>
        <rFont val="Arial"/>
        <charset val="134"/>
      </rPr>
      <t>87879</t>
    </r>
  </si>
  <si>
    <r>
      <rPr>
        <sz val="7"/>
        <rFont val="Arial"/>
        <charset val="134"/>
      </rPr>
      <t>CHAPISCO APLICADO EM ALVENARIAS E ESTRUTURAS DE CONCRETO INTERNAS, COM COLHER DE PEDREIRO. ARGAMASSA TRAÇO 1:3 COM PREPARO EM BETONEIRA 400L. AF_06/2014</t>
    </r>
  </si>
  <si>
    <r>
      <rPr>
        <sz val="7"/>
        <rFont val="Arial"/>
        <charset val="134"/>
      </rPr>
      <t>7.1.2</t>
    </r>
  </si>
  <si>
    <r>
      <rPr>
        <sz val="7"/>
        <rFont val="Arial"/>
        <charset val="134"/>
      </rPr>
      <t>87547</t>
    </r>
  </si>
  <si>
    <r>
      <rPr>
        <sz val="7"/>
        <rFont val="Arial"/>
        <charset val="134"/>
      </rPr>
      <t>MASSA ÚNICA, PARA RECEBIMENTO DE PINTURA, EM ARGAMASSA TRAÇO 1:2:8, PREPARO MECÂNICO COM BETONEIRA 400L, APLICADA MANUALMENTE EM FACES INTERNAS DE PAREDES, ESPESSURA DE 10MM, COM EXECUÇÃO DE TALISCAS. AF_06/2014</t>
    </r>
  </si>
  <si>
    <r>
      <rPr>
        <sz val="7"/>
        <rFont val="Arial"/>
        <charset val="134"/>
      </rPr>
      <t>7.1.3</t>
    </r>
  </si>
  <si>
    <r>
      <rPr>
        <sz val="7"/>
        <rFont val="Arial"/>
        <charset val="134"/>
      </rPr>
      <t>87535</t>
    </r>
  </si>
  <si>
    <r>
      <rPr>
        <sz val="7"/>
        <rFont val="Arial"/>
        <charset val="134"/>
      </rPr>
      <t>EMBOÇO, PARA RECEBIMENTO DE CERÂMICA, EM ARGAMASSA TRAÇO 1:2:8, PREPARO MECÂNICO COM BETONEIRA 400L, APLICADO MANUALMENTE EM FACES INTERNAS DE PAREDES, PARA AMBIENTE COM ÁREA MAIOR QUE 10M2, ESPESSURA DE 20MM, COM EXECUÇÃO DE TALISCAS. AF_06/2014</t>
    </r>
  </si>
  <si>
    <r>
      <rPr>
        <b/>
        <sz val="7"/>
        <rFont val="Arial"/>
        <charset val="134"/>
      </rPr>
      <t>7.2</t>
    </r>
  </si>
  <si>
    <r>
      <rPr>
        <b/>
        <sz val="7"/>
        <rFont val="Arial"/>
        <charset val="134"/>
      </rPr>
      <t>ACABAMENTOS DE PAREDES INTERNAS E EXTERNAS</t>
    </r>
  </si>
  <si>
    <r>
      <rPr>
        <sz val="7"/>
        <rFont val="Arial"/>
        <charset val="134"/>
      </rPr>
      <t>7.2.1</t>
    </r>
  </si>
  <si>
    <r>
      <rPr>
        <sz val="7"/>
        <rFont val="Arial"/>
        <charset val="134"/>
      </rPr>
      <t>GPS-170429_3</t>
    </r>
  </si>
  <si>
    <r>
      <rPr>
        <sz val="7"/>
        <rFont val="Arial"/>
        <charset val="134"/>
      </rPr>
      <t>PORCELANATO ESMALTADO, BORDA RETIFICADO, LINHA MUNARI COR BRANCA (30.0x60.0cm)</t>
    </r>
  </si>
  <si>
    <r>
      <rPr>
        <sz val="7"/>
        <rFont val="Arial"/>
        <charset val="134"/>
      </rPr>
      <t>7.2.2</t>
    </r>
  </si>
  <si>
    <r>
      <rPr>
        <sz val="7"/>
        <rFont val="Arial"/>
        <charset val="134"/>
      </rPr>
      <t>GPS-C1123</t>
    </r>
  </si>
  <si>
    <r>
      <rPr>
        <sz val="7"/>
        <rFont val="Arial"/>
        <charset val="134"/>
      </rPr>
      <t>REJUNTAMENTO C/ ARG. PRÉ-FABRICADA, JUNTA ATÉ 2mm EM CERÂMICA, ACIMA DE 30x30 cm (900 cm²) E PORCELANATOS (PAREDE/PISO)</t>
    </r>
  </si>
  <si>
    <r>
      <rPr>
        <b/>
        <sz val="7"/>
        <rFont val="Arial"/>
        <charset val="134"/>
      </rPr>
      <t>8</t>
    </r>
  </si>
  <si>
    <r>
      <rPr>
        <b/>
        <sz val="7"/>
        <rFont val="Arial"/>
        <charset val="134"/>
      </rPr>
      <t>PINTURA</t>
    </r>
  </si>
  <si>
    <r>
      <rPr>
        <b/>
        <sz val="7"/>
        <rFont val="Arial"/>
        <charset val="134"/>
      </rPr>
      <t>8.1</t>
    </r>
  </si>
  <si>
    <r>
      <rPr>
        <b/>
        <sz val="7"/>
        <rFont val="Arial"/>
        <charset val="134"/>
      </rPr>
      <t>PAREDES E FORROS</t>
    </r>
  </si>
  <si>
    <r>
      <rPr>
        <sz val="7"/>
        <rFont val="Arial"/>
        <charset val="134"/>
      </rPr>
      <t>8.1.1</t>
    </r>
  </si>
  <si>
    <r>
      <rPr>
        <sz val="7"/>
        <rFont val="Arial"/>
        <charset val="134"/>
      </rPr>
      <t>88497</t>
    </r>
  </si>
  <si>
    <r>
      <rPr>
        <sz val="7"/>
        <rFont val="Arial"/>
        <charset val="134"/>
      </rPr>
      <t>APLICAÇÃO E LIXAMENTO DE MASSA LÁTEX EM PAREDES, DUAS DEMÃOS. AF_06/2014</t>
    </r>
  </si>
  <si>
    <r>
      <rPr>
        <sz val="7"/>
        <rFont val="Arial"/>
        <charset val="134"/>
      </rPr>
      <t>8.1.2</t>
    </r>
  </si>
  <si>
    <r>
      <rPr>
        <sz val="7"/>
        <rFont val="Arial"/>
        <charset val="134"/>
      </rPr>
      <t>88485</t>
    </r>
  </si>
  <si>
    <r>
      <rPr>
        <sz val="7"/>
        <rFont val="Arial"/>
        <charset val="134"/>
      </rPr>
      <t>APLICAÇÃO DE FUNDO SELADOR ACRÍLICO EM PAREDES, UMA DEMÃO. AF_06/2014</t>
    </r>
  </si>
  <si>
    <r>
      <rPr>
        <sz val="7"/>
        <rFont val="Arial"/>
        <charset val="134"/>
      </rPr>
      <t>8.1.3</t>
    </r>
  </si>
  <si>
    <r>
      <rPr>
        <sz val="7"/>
        <rFont val="Arial"/>
        <charset val="134"/>
      </rPr>
      <t>88489</t>
    </r>
  </si>
  <si>
    <r>
      <rPr>
        <sz val="7"/>
        <rFont val="Arial"/>
        <charset val="134"/>
      </rPr>
      <t>APLICAÇÃO MANUAL DE PINTURA COM TINTA LÁTEX ACRÍLICA EM PAREDES, DUAS DEMÃOS. AF_06/2014 - COR BRANCO</t>
    </r>
  </si>
  <si>
    <r>
      <rPr>
        <sz val="7"/>
        <rFont val="Arial"/>
        <charset val="134"/>
      </rPr>
      <t>8.1.4</t>
    </r>
  </si>
  <si>
    <r>
      <rPr>
        <sz val="7"/>
        <rFont val="Arial"/>
        <charset val="134"/>
      </rPr>
      <t>88484</t>
    </r>
  </si>
  <si>
    <r>
      <rPr>
        <sz val="7"/>
        <rFont val="Arial"/>
        <charset val="134"/>
      </rPr>
      <t>APLICAÇÃO DE FUNDO SELADOR ACRÍLICO EM TETO, UMA DEMÃO. AF_06/2014</t>
    </r>
  </si>
  <si>
    <r>
      <rPr>
        <sz val="7"/>
        <rFont val="Arial"/>
        <charset val="134"/>
      </rPr>
      <t>8.1.5</t>
    </r>
  </si>
  <si>
    <r>
      <rPr>
        <sz val="7"/>
        <rFont val="Arial"/>
        <charset val="134"/>
      </rPr>
      <t>88488</t>
    </r>
  </si>
  <si>
    <r>
      <rPr>
        <sz val="7"/>
        <rFont val="Arial"/>
        <charset val="134"/>
      </rPr>
      <t>APLICAÇÃO MANUAL DE PINTURA COM TINTA LÁTEX ACRÍLICA EM TETO, DUAS DEMÃOS. AF_06/2014</t>
    </r>
  </si>
  <si>
    <r>
      <rPr>
        <sz val="7"/>
        <rFont val="Arial"/>
        <charset val="134"/>
      </rPr>
      <t>8.1.6</t>
    </r>
  </si>
  <si>
    <r>
      <rPr>
        <sz val="7"/>
        <rFont val="Arial"/>
        <charset val="134"/>
      </rPr>
      <t>95305</t>
    </r>
  </si>
  <si>
    <r>
      <rPr>
        <sz val="7"/>
        <rFont val="Arial"/>
        <charset val="134"/>
      </rPr>
      <t>TEXTURA ACRÍLICA, APLICAÇÃO MANUAL EM PAREDE, UMA DEMÃO.</t>
    </r>
  </si>
  <si>
    <r>
      <rPr>
        <b/>
        <sz val="7"/>
        <rFont val="Arial"/>
        <charset val="134"/>
      </rPr>
      <t>8.2</t>
    </r>
  </si>
  <si>
    <r>
      <rPr>
        <b/>
        <sz val="7"/>
        <rFont val="Arial"/>
        <charset val="134"/>
      </rPr>
      <t>ESQUADRIAS DE MADEIRA</t>
    </r>
  </si>
  <si>
    <r>
      <rPr>
        <sz val="7"/>
        <rFont val="Arial"/>
        <charset val="134"/>
      </rPr>
      <t>8.2.1</t>
    </r>
  </si>
  <si>
    <r>
      <rPr>
        <sz val="7"/>
        <rFont val="Arial"/>
        <charset val="134"/>
      </rPr>
      <t>74065/001</t>
    </r>
  </si>
  <si>
    <r>
      <rPr>
        <sz val="7"/>
        <rFont val="Arial"/>
        <charset val="134"/>
      </rPr>
      <t>PINTURA ESMALTE FOSCO PARA MADEIRA, DUAS DEMAOS, SOBRE FUNDO NIVELADOR BRANCO</t>
    </r>
  </si>
  <si>
    <r>
      <rPr>
        <b/>
        <sz val="7"/>
        <rFont val="Arial"/>
        <charset val="134"/>
      </rPr>
      <t>9</t>
    </r>
  </si>
  <si>
    <r>
      <rPr>
        <b/>
        <sz val="7"/>
        <rFont val="Arial"/>
        <charset val="134"/>
      </rPr>
      <t>ESQUADRIAS</t>
    </r>
  </si>
  <si>
    <r>
      <rPr>
        <b/>
        <sz val="7"/>
        <rFont val="Arial"/>
        <charset val="134"/>
      </rPr>
      <t>9.1</t>
    </r>
  </si>
  <si>
    <r>
      <rPr>
        <sz val="7"/>
        <rFont val="Arial"/>
        <charset val="134"/>
      </rPr>
      <t>9.1.1</t>
    </r>
  </si>
  <si>
    <r>
      <rPr>
        <sz val="7"/>
        <rFont val="Arial"/>
        <charset val="134"/>
      </rPr>
      <t>90843</t>
    </r>
  </si>
  <si>
    <r>
      <rPr>
        <sz val="7"/>
        <rFont val="Arial"/>
        <charset val="134"/>
      </rPr>
      <t>KIT DE PORTA DE MADEIRA PARA PINTURA, SEMI-OCA (LEVE OU MÉDIA), PADRÃO MÉDIO, 80X210CM, ESPESSURA DE 3,5CM, ITENS INCLUSOS: DOBRADIÇAS, MONTAGEM E INSTALAÇÃO DO BATENTE, FECHADURA COM EXECUÇÃO DO FURO - FORNECIMENTO E INSTALAÇÃO. AF_12/2019</t>
    </r>
  </si>
  <si>
    <r>
      <rPr>
        <b/>
        <sz val="7"/>
        <rFont val="Arial"/>
        <charset val="134"/>
      </rPr>
      <t>9.2</t>
    </r>
  </si>
  <si>
    <r>
      <rPr>
        <b/>
        <sz val="7"/>
        <rFont val="Arial"/>
        <charset val="134"/>
      </rPr>
      <t>ESQUADRIAS METÁLICAS</t>
    </r>
  </si>
  <si>
    <r>
      <rPr>
        <sz val="7"/>
        <rFont val="Arial"/>
        <charset val="134"/>
      </rPr>
      <t>9.2.1</t>
    </r>
  </si>
  <si>
    <r>
      <rPr>
        <sz val="7"/>
        <rFont val="Arial"/>
        <charset val="134"/>
      </rPr>
      <t>GPS-25.02.250</t>
    </r>
  </si>
  <si>
    <r>
      <rPr>
        <sz val="7"/>
        <rFont val="Arial"/>
        <charset val="134"/>
      </rPr>
      <t>PORTA EM ALUMÍNIO ANODIZADO DE ABRIR, TIPO VENEZIANA, SOB MEDIDA - BRONZE/PRETO</t>
    </r>
  </si>
  <si>
    <r>
      <rPr>
        <sz val="7"/>
        <rFont val="Arial"/>
        <charset val="134"/>
      </rPr>
      <t>CPOS</t>
    </r>
  </si>
  <si>
    <r>
      <rPr>
        <sz val="7"/>
        <rFont val="Arial"/>
        <charset val="134"/>
      </rPr>
      <t>m²</t>
    </r>
  </si>
  <si>
    <r>
      <rPr>
        <sz val="7"/>
        <rFont val="Arial"/>
        <charset val="134"/>
      </rPr>
      <t>9.2.2</t>
    </r>
  </si>
  <si>
    <r>
      <rPr>
        <sz val="7"/>
        <rFont val="Arial"/>
        <charset val="134"/>
      </rPr>
      <t>25.01.520</t>
    </r>
  </si>
  <si>
    <r>
      <rPr>
        <sz val="7"/>
        <rFont val="Arial"/>
        <charset val="134"/>
      </rPr>
      <t>Caixilho em alumínio anodizado maxim-ar, sob medida - bronze/preto</t>
    </r>
  </si>
  <si>
    <r>
      <rPr>
        <sz val="7"/>
        <rFont val="Arial"/>
        <charset val="134"/>
      </rPr>
      <t>9.2.3</t>
    </r>
  </si>
  <si>
    <r>
      <rPr>
        <sz val="7"/>
        <rFont val="Arial"/>
        <charset val="134"/>
      </rPr>
      <t>GPS-25.01.530_1</t>
    </r>
  </si>
  <si>
    <r>
      <rPr>
        <sz val="7"/>
        <rFont val="Arial"/>
        <charset val="134"/>
      </rPr>
      <t>Caixilho em alumínio anodizado de correr, sob medida - bronze/preto</t>
    </r>
  </si>
  <si>
    <r>
      <rPr>
        <b/>
        <sz val="7"/>
        <rFont val="Arial"/>
        <charset val="134"/>
      </rPr>
      <t>9.3</t>
    </r>
  </si>
  <si>
    <r>
      <rPr>
        <b/>
        <sz val="7"/>
        <rFont val="Arial"/>
        <charset val="134"/>
      </rPr>
      <t>OUTROS ELEMENTOS</t>
    </r>
  </si>
  <si>
    <r>
      <rPr>
        <sz val="7"/>
        <rFont val="Arial"/>
        <charset val="134"/>
      </rPr>
      <t>9.3.1</t>
    </r>
  </si>
  <si>
    <r>
      <rPr>
        <sz val="7"/>
        <rFont val="Arial"/>
        <charset val="134"/>
      </rPr>
      <t>GPS-C4638</t>
    </r>
  </si>
  <si>
    <r>
      <rPr>
        <sz val="7"/>
        <rFont val="Arial"/>
        <charset val="134"/>
      </rPr>
      <t>PUXADOR HORIZONTAL/VERTICAL PARA PORTA</t>
    </r>
  </si>
  <si>
    <r>
      <rPr>
        <sz val="7"/>
        <rFont val="Arial"/>
        <charset val="134"/>
      </rPr>
      <t>9.3.2</t>
    </r>
  </si>
  <si>
    <r>
      <rPr>
        <sz val="7"/>
        <rFont val="Arial"/>
        <charset val="134"/>
      </rPr>
      <t>COMP-953606</t>
    </r>
  </si>
  <si>
    <r>
      <rPr>
        <sz val="7"/>
        <rFont val="Arial"/>
        <charset val="134"/>
      </rPr>
      <t>ALCAPAO EM FERRO 60X60CM, INCLUSO FERRAGENS</t>
    </r>
  </si>
  <si>
    <r>
      <rPr>
        <b/>
        <sz val="7"/>
        <rFont val="Arial"/>
        <charset val="134"/>
      </rPr>
      <t>10</t>
    </r>
  </si>
  <si>
    <r>
      <rPr>
        <b/>
        <sz val="7"/>
        <rFont val="Arial"/>
        <charset val="134"/>
      </rPr>
      <t>COBERTURA</t>
    </r>
  </si>
  <si>
    <r>
      <rPr>
        <b/>
        <sz val="7"/>
        <rFont val="Arial"/>
        <charset val="134"/>
      </rPr>
      <t>10.1</t>
    </r>
  </si>
  <si>
    <r>
      <rPr>
        <b/>
        <sz val="7"/>
        <rFont val="Arial"/>
        <charset val="134"/>
      </rPr>
      <t>TELHAS</t>
    </r>
  </si>
  <si>
    <r>
      <rPr>
        <sz val="7"/>
        <rFont val="Arial"/>
        <charset val="134"/>
      </rPr>
      <t>10.1.1</t>
    </r>
  </si>
  <si>
    <r>
      <rPr>
        <sz val="7"/>
        <rFont val="Arial"/>
        <charset val="134"/>
      </rPr>
      <t>92567</t>
    </r>
  </si>
  <si>
    <r>
      <rPr>
        <sz val="7"/>
        <rFont val="Arial"/>
        <charset val="134"/>
      </rPr>
      <t>FABRICAÇÃO E INSTALAÇÃO DE ESTRUTURA PONTALETADA DE MADEIRA NÃO APARELHADA PARA TELHADOS COM MAIS QUE 2 ÁGUAS E PARA TELHA CERÂMICA OU DE CONCRETO, INCLUSO TRANSPORTE VERTICAL. AF_12/2015</t>
    </r>
  </si>
  <si>
    <r>
      <rPr>
        <sz val="7"/>
        <rFont val="Arial"/>
        <charset val="134"/>
      </rPr>
      <t>10.1.2</t>
    </r>
  </si>
  <si>
    <r>
      <rPr>
        <sz val="7"/>
        <rFont val="Arial"/>
        <charset val="134"/>
      </rPr>
      <t>55960</t>
    </r>
  </si>
  <si>
    <r>
      <rPr>
        <sz val="7"/>
        <rFont val="Arial"/>
        <charset val="134"/>
      </rPr>
      <t>IMUNIZACAO DE MADEIRAMENTO PARA COBERTURA UTILIZANDO CUPINICIDA INCOLOR</t>
    </r>
  </si>
  <si>
    <r>
      <rPr>
        <sz val="7"/>
        <rFont val="Arial"/>
        <charset val="134"/>
      </rPr>
      <t>10.1.3</t>
    </r>
  </si>
  <si>
    <r>
      <rPr>
        <sz val="7"/>
        <rFont val="Arial"/>
        <charset val="134"/>
      </rPr>
      <t>94443</t>
    </r>
  </si>
  <si>
    <r>
      <rPr>
        <sz val="7"/>
        <rFont val="Arial"/>
        <charset val="134"/>
      </rPr>
      <t>TELHAMENTO COM TELHA CERÂMICA DE ENCAIXE, TIPO ROMANA, COM MAIS DE 2 ÁGUAS, INCLUSO TRANSPORTE VERTICAL. AF_07/2019</t>
    </r>
  </si>
  <si>
    <r>
      <rPr>
        <sz val="7"/>
        <rFont val="Arial"/>
        <charset val="134"/>
      </rPr>
      <t>10.1.4</t>
    </r>
  </si>
  <si>
    <r>
      <rPr>
        <sz val="7"/>
        <rFont val="Arial"/>
        <charset val="134"/>
      </rPr>
      <t>94221</t>
    </r>
  </si>
  <si>
    <r>
      <rPr>
        <sz val="7"/>
        <rFont val="Arial"/>
        <charset val="134"/>
      </rPr>
      <t>CUMEEIRA PARA TELHA CERÂMICA EMBOÇADA COM ARGAMASSA TRAÇO 1:2:9 (CIMENTO, CAL E AREIA) PARA TELHADOS COM ATÉ 2 ÁGUAS, INCLUSO TRANSPORTE VERTICAL. AF_07/2019</t>
    </r>
  </si>
  <si>
    <r>
      <rPr>
        <sz val="7"/>
        <rFont val="Arial"/>
        <charset val="134"/>
      </rPr>
      <t>10.1.5</t>
    </r>
  </si>
  <si>
    <r>
      <rPr>
        <sz val="7"/>
        <rFont val="Arial"/>
        <charset val="134"/>
      </rPr>
      <t>94227</t>
    </r>
  </si>
  <si>
    <r>
      <rPr>
        <sz val="7"/>
        <rFont val="Arial"/>
        <charset val="134"/>
      </rPr>
      <t>CALHA EM CHAPA DE AÇO GALVANIZADO NÚMERO 24, DESENVOLVIMENTO DE 33 CM, INCLUSO TRANSPORTE VERTICAL. AF_07/2019</t>
    </r>
  </si>
  <si>
    <r>
      <rPr>
        <b/>
        <sz val="7"/>
        <rFont val="Arial"/>
        <charset val="134"/>
      </rPr>
      <t>11</t>
    </r>
  </si>
  <si>
    <r>
      <rPr>
        <b/>
        <sz val="7"/>
        <rFont val="Arial"/>
        <charset val="134"/>
      </rPr>
      <t>INSTALAÇÕES ELÉTRICAS</t>
    </r>
  </si>
  <si>
    <r>
      <rPr>
        <b/>
        <sz val="7"/>
        <rFont val="Arial"/>
        <charset val="134"/>
      </rPr>
      <t>11.1</t>
    </r>
  </si>
  <si>
    <r>
      <rPr>
        <b/>
        <sz val="7"/>
        <rFont val="Arial"/>
        <charset val="134"/>
      </rPr>
      <t>QUADROS ELÉTRICOS</t>
    </r>
  </si>
  <si>
    <r>
      <rPr>
        <b/>
        <sz val="7"/>
        <rFont val="Arial"/>
        <charset val="134"/>
      </rPr>
      <t>11.1.1</t>
    </r>
  </si>
  <si>
    <r>
      <rPr>
        <b/>
        <sz val="7"/>
        <rFont val="Arial"/>
        <charset val="134"/>
      </rPr>
      <t>QDFL</t>
    </r>
  </si>
  <si>
    <r>
      <rPr>
        <sz val="7"/>
        <rFont val="Arial"/>
        <charset val="134"/>
      </rPr>
      <t>11.1.1.1</t>
    </r>
  </si>
  <si>
    <r>
      <rPr>
        <sz val="7"/>
        <rFont val="Arial"/>
        <charset val="134"/>
      </rPr>
      <t>GPS-83463_1</t>
    </r>
  </si>
  <si>
    <r>
      <rPr>
        <sz val="7"/>
        <rFont val="Arial"/>
        <charset val="134"/>
      </rPr>
      <t>QUADRO DE DISTRIBUICAO DE ENERGIA EM CHAPA DE ACO GALVANIZADO, PARA 24 DISJUNTORES TERMOMAGNETICOS MONOPOLARES, COM BARRAMENTO TRIFASICO E NEUTRO - FORNECIMENTO E INSTALACAO</t>
    </r>
  </si>
  <si>
    <r>
      <rPr>
        <sz val="7"/>
        <rFont val="Arial"/>
        <charset val="134"/>
      </rPr>
      <t>11.1.1.2</t>
    </r>
  </si>
  <si>
    <r>
      <rPr>
        <sz val="7"/>
        <rFont val="Arial"/>
        <charset val="134"/>
      </rPr>
      <t>GPS-S09041_2</t>
    </r>
  </si>
  <si>
    <r>
      <rPr>
        <sz val="7"/>
        <rFont val="Arial"/>
        <charset val="134"/>
      </rPr>
      <t>Dispositivo de proteção contra surto de tensão DPS 12kA - 275v</t>
    </r>
  </si>
  <si>
    <r>
      <rPr>
        <sz val="7"/>
        <rFont val="Arial"/>
        <charset val="134"/>
      </rPr>
      <t>ORSE</t>
    </r>
  </si>
  <si>
    <r>
      <rPr>
        <sz val="7"/>
        <rFont val="Arial"/>
        <charset val="134"/>
      </rPr>
      <t>11.1.1.3</t>
    </r>
  </si>
  <si>
    <r>
      <rPr>
        <sz val="7"/>
        <rFont val="Arial"/>
        <charset val="134"/>
      </rPr>
      <t>93653</t>
    </r>
  </si>
  <si>
    <r>
      <rPr>
        <sz val="7"/>
        <rFont val="Arial"/>
        <charset val="134"/>
      </rPr>
      <t>DISJUNTOR MONOPOLAR TIPO DIN, CORRENTE NOMINAL DE 10A - FORNECIMENTO E INSTALAÇÃO. AF_04/2016</t>
    </r>
  </si>
  <si>
    <r>
      <rPr>
        <sz val="7"/>
        <rFont val="Arial"/>
        <charset val="134"/>
      </rPr>
      <t>11.1.1.4</t>
    </r>
  </si>
  <si>
    <r>
      <rPr>
        <sz val="7"/>
        <rFont val="Arial"/>
        <charset val="134"/>
      </rPr>
      <t>93654</t>
    </r>
  </si>
  <si>
    <r>
      <rPr>
        <sz val="7"/>
        <rFont val="Arial"/>
        <charset val="134"/>
      </rPr>
      <t>DISJUNTOR MONOPOLAR TIPO DIN, CORRENTE NOMINAL DE 16A - FORNECIMENTO E INSTALAÇÃO. AF_04/2016</t>
    </r>
  </si>
  <si>
    <r>
      <rPr>
        <sz val="7"/>
        <rFont val="Arial"/>
        <charset val="134"/>
      </rPr>
      <t>11.1.1.5</t>
    </r>
  </si>
  <si>
    <r>
      <rPr>
        <sz val="7"/>
        <rFont val="Arial"/>
        <charset val="134"/>
      </rPr>
      <t>GPS-93667_1</t>
    </r>
  </si>
  <si>
    <r>
      <rPr>
        <sz val="7"/>
        <rFont val="Arial"/>
        <charset val="134"/>
      </rPr>
      <t>DISJUNTOR TRIPOLAR TIPO DIN, CORRENTE NOMINAL DE 6A - FORNECIMENTO E INSTALAÇÃO. AF_04/2016</t>
    </r>
  </si>
  <si>
    <r>
      <rPr>
        <sz val="7"/>
        <rFont val="Arial"/>
        <charset val="134"/>
      </rPr>
      <t>11.1.1.6</t>
    </r>
  </si>
  <si>
    <r>
      <rPr>
        <sz val="7"/>
        <rFont val="Arial"/>
        <charset val="134"/>
      </rPr>
      <t>GPS-S11383_6</t>
    </r>
  </si>
  <si>
    <r>
      <rPr>
        <sz val="7"/>
        <rFont val="Arial"/>
        <charset val="134"/>
      </rPr>
      <t>Disjuntor termomagnético tripolar 20 A</t>
    </r>
  </si>
  <si>
    <r>
      <rPr>
        <sz val="7"/>
        <rFont val="Arial"/>
        <charset val="134"/>
      </rPr>
      <t>un</t>
    </r>
  </si>
  <si>
    <r>
      <rPr>
        <sz val="7"/>
        <rFont val="Arial"/>
        <charset val="134"/>
      </rPr>
      <t>11.1.1.7</t>
    </r>
  </si>
  <si>
    <r>
      <rPr>
        <sz val="7"/>
        <rFont val="Arial"/>
        <charset val="134"/>
      </rPr>
      <t>GPS-078140_2</t>
    </r>
  </si>
  <si>
    <r>
      <rPr>
        <sz val="7"/>
        <rFont val="Arial"/>
        <charset val="134"/>
      </rPr>
      <t>TERMINAL OLHAL PRE-ISOLADO PINO 2,5MM2 LONGO</t>
    </r>
  </si>
  <si>
    <r>
      <rPr>
        <sz val="7"/>
        <rFont val="Arial"/>
        <charset val="134"/>
      </rPr>
      <t>11.1.1.8</t>
    </r>
  </si>
  <si>
    <r>
      <rPr>
        <sz val="7"/>
        <rFont val="Arial"/>
        <charset val="134"/>
      </rPr>
      <t>GPS-078141_1</t>
    </r>
  </si>
  <si>
    <r>
      <rPr>
        <sz val="7"/>
        <rFont val="Arial"/>
        <charset val="134"/>
      </rPr>
      <t>TERMINAL OLHAL PRE-ISOLADO PINO 6,0MM2 LONGO</t>
    </r>
  </si>
  <si>
    <r>
      <rPr>
        <sz val="7"/>
        <rFont val="Arial"/>
        <charset val="134"/>
      </rPr>
      <t>11.1.1.9</t>
    </r>
  </si>
  <si>
    <r>
      <rPr>
        <sz val="7"/>
        <rFont val="Arial"/>
        <charset val="134"/>
      </rPr>
      <t>91926</t>
    </r>
  </si>
  <si>
    <r>
      <rPr>
        <sz val="7"/>
        <rFont val="Arial"/>
        <charset val="134"/>
      </rPr>
      <t>CABO DE COBRE FLEXÍVEL ISOLADO, 2,5 MM², ANTI-CHAMA 450/750 V, PARA CIRCUITOS TERMINAIS - FORNECIMENTO E INSTALAÇÃO. AF_12/2015</t>
    </r>
  </si>
  <si>
    <r>
      <rPr>
        <sz val="7"/>
        <rFont val="Arial"/>
        <charset val="134"/>
      </rPr>
      <t>11.1.1.10</t>
    </r>
  </si>
  <si>
    <r>
      <rPr>
        <sz val="7"/>
        <rFont val="Arial"/>
        <charset val="134"/>
      </rPr>
      <t>91930</t>
    </r>
  </si>
  <si>
    <r>
      <rPr>
        <sz val="7"/>
        <rFont val="Arial"/>
        <charset val="134"/>
      </rPr>
      <t>CABO DE COBRE FLEXÍVEL ISOLADO, 6 MM², ANTI-CHAMA 450/750 V, PARA CIRCUITOS TERMINAIS - FORNECIMENTO E INSTALAÇÃO. AF_12/2015</t>
    </r>
  </si>
  <si>
    <r>
      <rPr>
        <sz val="7"/>
        <rFont val="Arial"/>
        <charset val="134"/>
      </rPr>
      <t>11.1.1.11</t>
    </r>
  </si>
  <si>
    <r>
      <rPr>
        <sz val="7"/>
        <rFont val="Arial"/>
        <charset val="134"/>
      </rPr>
      <t>GPS-S08006</t>
    </r>
  </si>
  <si>
    <r>
      <rPr>
        <sz val="7"/>
        <rFont val="Arial"/>
        <charset val="134"/>
      </rPr>
      <t>TERMINAL DE COMPRESSÃO PARA CABO DE 2,50 mm2 - FORNECIMENTO E INSTALAÇÃO</t>
    </r>
  </si>
  <si>
    <r>
      <rPr>
        <sz val="7"/>
        <rFont val="Arial"/>
        <charset val="134"/>
      </rPr>
      <t>UND.</t>
    </r>
  </si>
  <si>
    <r>
      <rPr>
        <sz val="7"/>
        <rFont val="Arial"/>
        <charset val="134"/>
      </rPr>
      <t>11.1.1.12</t>
    </r>
  </si>
  <si>
    <r>
      <rPr>
        <sz val="7"/>
        <rFont val="Arial"/>
        <charset val="134"/>
      </rPr>
      <t>GPS-S11847_1</t>
    </r>
  </si>
  <si>
    <r>
      <rPr>
        <sz val="7"/>
        <rFont val="Arial"/>
        <charset val="134"/>
      </rPr>
      <t>Transformador de corrente de 50/5A</t>
    </r>
  </si>
  <si>
    <r>
      <rPr>
        <b/>
        <sz val="7"/>
        <rFont val="Arial"/>
        <charset val="134"/>
      </rPr>
      <t>11.1.2</t>
    </r>
  </si>
  <si>
    <r>
      <rPr>
        <b/>
        <sz val="7"/>
        <rFont val="Arial"/>
        <charset val="134"/>
      </rPr>
      <t xml:space="preserve">PGBT-N3					</t>
    </r>
  </si>
  <si>
    <r>
      <rPr>
        <sz val="7"/>
        <rFont val="Arial"/>
        <charset val="134"/>
      </rPr>
      <t>11.1.2.1</t>
    </r>
  </si>
  <si>
    <r>
      <rPr>
        <b/>
        <sz val="7"/>
        <rFont val="Arial"/>
        <charset val="134"/>
      </rPr>
      <t>11.2</t>
    </r>
  </si>
  <si>
    <r>
      <rPr>
        <b/>
        <sz val="7"/>
        <rFont val="Arial"/>
        <charset val="134"/>
      </rPr>
      <t>ELETRODUTOS/ELETROCALHAS</t>
    </r>
  </si>
  <si>
    <r>
      <rPr>
        <sz val="7"/>
        <rFont val="Arial"/>
        <charset val="134"/>
      </rPr>
      <t>11.2.1</t>
    </r>
  </si>
  <si>
    <r>
      <rPr>
        <sz val="7"/>
        <rFont val="Arial"/>
        <charset val="134"/>
      </rPr>
      <t>GPS-91863_3</t>
    </r>
  </si>
  <si>
    <r>
      <rPr>
        <sz val="7"/>
        <rFont val="Arial"/>
        <charset val="134"/>
      </rPr>
      <t>ELETRODUTO CONDULETE TOP COR CINZA, PVC, DN 25 MM (3/4"), PARA CIRCUITOS TERMINAIS, INSTALADO EM LAJE, INCLUSIVE FIXAÇÃO E CONEXÕES - FORNECIMENTO E INSTALAÇÃO.</t>
    </r>
  </si>
  <si>
    <r>
      <rPr>
        <sz val="7"/>
        <rFont val="Arial"/>
        <charset val="134"/>
      </rPr>
      <t>11.2.2</t>
    </r>
  </si>
  <si>
    <r>
      <rPr>
        <sz val="7"/>
        <rFont val="Arial"/>
        <charset val="134"/>
      </rPr>
      <t>GPS-95749_1</t>
    </r>
  </si>
  <si>
    <r>
      <rPr>
        <sz val="7"/>
        <rFont val="Arial"/>
        <charset val="134"/>
      </rPr>
      <t>ELETRODUTO DE PVC TIPO CONDULETE, DN 20 MM (3/4??), APARENTE, INSTALADO EM PAREDE, INCLUSIVE CONEXÕES - FORNECIMENTO E INSTALAÇÃO.</t>
    </r>
  </si>
  <si>
    <r>
      <rPr>
        <sz val="7"/>
        <rFont val="Arial"/>
        <charset val="134"/>
      </rPr>
      <t>11.2.3</t>
    </r>
  </si>
  <si>
    <r>
      <rPr>
        <sz val="7"/>
        <rFont val="Arial"/>
        <charset val="134"/>
      </rPr>
      <t>GPS-91864_10</t>
    </r>
  </si>
  <si>
    <r>
      <rPr>
        <sz val="7"/>
        <rFont val="Arial"/>
        <charset val="134"/>
      </rPr>
      <t xml:space="preserve">ELETRODUTO CONDULETE TOP COR CINZA, PVC, DN 32 MM (1"), PARA CIRCUITOS TERMINAIS, INSTALADO EM LAJE, INCLUSIVE FIXAÇÃO E CONEXÕES - FORNECIMENTO E INSTALAÇÃO. </t>
    </r>
  </si>
  <si>
    <r>
      <rPr>
        <sz val="7"/>
        <rFont val="Arial"/>
        <charset val="134"/>
      </rPr>
      <t>11.2.4</t>
    </r>
  </si>
  <si>
    <r>
      <rPr>
        <sz val="7"/>
        <rFont val="Arial"/>
        <charset val="134"/>
      </rPr>
      <t>GPS-95757_1</t>
    </r>
  </si>
  <si>
    <r>
      <rPr>
        <sz val="7"/>
        <rFont val="Arial"/>
        <charset val="134"/>
      </rPr>
      <t>ELETRODUTO DE PVC TIPO CONDULETE, DN 32 MM (1??), APARENTE, INSTALADO EM PAREDE, INCLUSIVE CONEXÕES - FORNECIMENTO E INSTALAÇÃO.</t>
    </r>
  </si>
  <si>
    <r>
      <rPr>
        <sz val="7"/>
        <rFont val="Arial"/>
        <charset val="134"/>
      </rPr>
      <t>11.2.5</t>
    </r>
  </si>
  <si>
    <r>
      <rPr>
        <sz val="7"/>
        <rFont val="Arial"/>
        <charset val="134"/>
      </rPr>
      <t>GPS-91864_2</t>
    </r>
  </si>
  <si>
    <r>
      <rPr>
        <sz val="7"/>
        <rFont val="Arial"/>
        <charset val="134"/>
      </rPr>
      <t>ELETRODUTO RÍGIDO ROSCÁVEL, PVC, DN 32 MM (1"), PARA CIRCUITOS TERMINAIS, INSTALADO NO PISO, INCLUSIVE CONEXÕES, ESCVAÇÃO E REATERRO - FORNECIMENTO E INSTALAÇÃO.</t>
    </r>
  </si>
  <si>
    <r>
      <rPr>
        <sz val="7"/>
        <rFont val="Arial"/>
        <charset val="134"/>
      </rPr>
      <t>11.2.6</t>
    </r>
  </si>
  <si>
    <r>
      <rPr>
        <sz val="7"/>
        <rFont val="Arial"/>
        <charset val="134"/>
      </rPr>
      <t>GPS-S11749_1</t>
    </r>
  </si>
  <si>
    <r>
      <rPr>
        <sz val="7"/>
        <rFont val="Arial"/>
        <charset val="134"/>
      </rPr>
      <t>Eletroduto metalico flexivel revestido externamente com pvc preto, diametro externo de 32 mm (1"), tipo sealtubo</t>
    </r>
  </si>
  <si>
    <r>
      <rPr>
        <sz val="7"/>
        <rFont val="Arial"/>
        <charset val="134"/>
      </rPr>
      <t>m</t>
    </r>
  </si>
  <si>
    <r>
      <rPr>
        <sz val="7"/>
        <rFont val="Arial"/>
        <charset val="134"/>
      </rPr>
      <t>11.2.7</t>
    </r>
  </si>
  <si>
    <r>
      <rPr>
        <sz val="7"/>
        <rFont val="Arial"/>
        <charset val="134"/>
      </rPr>
      <t>GPS-062310_1</t>
    </r>
  </si>
  <si>
    <r>
      <rPr>
        <sz val="7"/>
        <rFont val="Arial"/>
        <charset val="134"/>
      </rPr>
      <t>BOX RETO PARA ELETRODUTO FLEXIVEL DE 3/4"</t>
    </r>
  </si>
  <si>
    <r>
      <rPr>
        <sz val="7"/>
        <rFont val="Arial"/>
        <charset val="134"/>
      </rPr>
      <t>11.2.8</t>
    </r>
  </si>
  <si>
    <r>
      <rPr>
        <sz val="7"/>
        <rFont val="Arial"/>
        <charset val="134"/>
      </rPr>
      <t>91905</t>
    </r>
  </si>
  <si>
    <r>
      <rPr>
        <sz val="7"/>
        <rFont val="Arial"/>
        <charset val="134"/>
      </rPr>
      <t>CURVA 90 GRAUS PARA CONDULETE TOP, PVC, ROSCÁVEL, DN 32 MM (1"), PARA CIRCUITOS TERMINAIS, INSTALADA EM PISO - FORNECIMENTO E INSTALAÇÃO. AF_12/2015</t>
    </r>
  </si>
  <si>
    <r>
      <rPr>
        <sz val="7"/>
        <rFont val="Arial"/>
        <charset val="134"/>
      </rPr>
      <t>11.2.9</t>
    </r>
  </si>
  <si>
    <r>
      <rPr>
        <sz val="7"/>
        <rFont val="Arial"/>
        <charset val="134"/>
      </rPr>
      <t>91893</t>
    </r>
  </si>
  <si>
    <r>
      <rPr>
        <sz val="7"/>
        <rFont val="Arial"/>
        <charset val="134"/>
      </rPr>
      <t>CURVA 90 GRAUS PARA CONDULETE TOP, PVC, ROSCÁVEL, DN 32 MM (1"), PARA CIRCUITOS TERMINAIS, INSTALADA EM FORRO - FORNECIMENTO E INSTALAÇÃO. AF_12/2015</t>
    </r>
  </si>
  <si>
    <r>
      <rPr>
        <sz val="7"/>
        <rFont val="Arial"/>
        <charset val="134"/>
      </rPr>
      <t>11.2.10</t>
    </r>
  </si>
  <si>
    <r>
      <rPr>
        <sz val="7"/>
        <rFont val="Arial"/>
        <charset val="134"/>
      </rPr>
      <t>91914</t>
    </r>
  </si>
  <si>
    <r>
      <rPr>
        <sz val="7"/>
        <rFont val="Arial"/>
        <charset val="134"/>
      </rPr>
      <t>CURVA 90 GRAUS PARA CONDULETE TOP, PVC, ROSCÁVEL, DN 25 MM (3/4"), PARA CIRCUITOS TERMINAIS, INSTALADA EM PAREDE - FORNECIMENTO E INSTALAÇÃO. AF_12/2015</t>
    </r>
  </si>
  <si>
    <r>
      <rPr>
        <sz val="7"/>
        <rFont val="Arial"/>
        <charset val="134"/>
      </rPr>
      <t>11.2.11</t>
    </r>
  </si>
  <si>
    <r>
      <rPr>
        <sz val="7"/>
        <rFont val="Arial"/>
        <charset val="134"/>
      </rPr>
      <t>91890</t>
    </r>
  </si>
  <si>
    <r>
      <rPr>
        <sz val="7"/>
        <rFont val="Arial"/>
        <charset val="134"/>
      </rPr>
      <t>CURVA 90 GRAUS PARA CONDULETE TOP, PVC, ROSCÁVEL, DN 25 MM (3/4"), PARA CIRCUITOS TERMINAIS, INSTALADA EM FORRO - FORNECIMENTO E INSTALAÇÃO. AF_12/2015</t>
    </r>
  </si>
  <si>
    <r>
      <rPr>
        <b/>
        <sz val="7"/>
        <rFont val="Arial"/>
        <charset val="134"/>
      </rPr>
      <t>11.3</t>
    </r>
  </si>
  <si>
    <r>
      <rPr>
        <b/>
        <sz val="7"/>
        <rFont val="Arial"/>
        <charset val="134"/>
      </rPr>
      <t>CAIXAS E ACESSÓRIOS</t>
    </r>
  </si>
  <si>
    <r>
      <rPr>
        <sz val="7"/>
        <rFont val="Arial"/>
        <charset val="134"/>
      </rPr>
      <t>11.3.1</t>
    </r>
  </si>
  <si>
    <r>
      <rPr>
        <sz val="7"/>
        <rFont val="Arial"/>
        <charset val="134"/>
      </rPr>
      <t>91936</t>
    </r>
  </si>
  <si>
    <r>
      <rPr>
        <sz val="7"/>
        <rFont val="Arial"/>
        <charset val="134"/>
      </rPr>
      <t>CAIXA OCTOGONAL 4" X 4", PVC, INSTALADA EM LAJE - FORNECIMENTO E INSTALAÇÃO. AF_12/2015</t>
    </r>
  </si>
  <si>
    <r>
      <rPr>
        <sz val="7"/>
        <rFont val="Arial"/>
        <charset val="134"/>
      </rPr>
      <t>11.3.2</t>
    </r>
  </si>
  <si>
    <r>
      <rPr>
        <sz val="7"/>
        <rFont val="Arial"/>
        <charset val="134"/>
      </rPr>
      <t>83446</t>
    </r>
  </si>
  <si>
    <r>
      <rPr>
        <sz val="7"/>
        <rFont val="Arial"/>
        <charset val="134"/>
      </rPr>
      <t>CAIXA DE PASSAGEM 30X30X40 COM TAMPA E DRENO BRITA</t>
    </r>
  </si>
  <si>
    <r>
      <rPr>
        <sz val="7"/>
        <rFont val="Arial"/>
        <charset val="134"/>
      </rPr>
      <t>11.3.3</t>
    </r>
  </si>
  <si>
    <r>
      <rPr>
        <sz val="7"/>
        <rFont val="Arial"/>
        <charset val="134"/>
      </rPr>
      <t>GPS-061255_12</t>
    </r>
  </si>
  <si>
    <r>
      <rPr>
        <sz val="7"/>
        <rFont val="Arial"/>
        <charset val="134"/>
      </rPr>
      <t>CAIXA APARENTE CONDULETE TOP COM TAMPA CEGA.</t>
    </r>
  </si>
  <si>
    <r>
      <rPr>
        <sz val="7"/>
        <rFont val="Arial"/>
        <charset val="134"/>
      </rPr>
      <t>11.3.4</t>
    </r>
  </si>
  <si>
    <r>
      <rPr>
        <sz val="7"/>
        <rFont val="Arial"/>
        <charset val="134"/>
      </rPr>
      <t>83366</t>
    </r>
  </si>
  <si>
    <r>
      <rPr>
        <sz val="7"/>
        <rFont val="Arial"/>
        <charset val="134"/>
      </rPr>
      <t>CAIXA DE PASSAGEM METÁLICA 15X15X10CM (SOBREPOR), FORNECIMENTO E INSTALACAO.</t>
    </r>
  </si>
  <si>
    <r>
      <rPr>
        <b/>
        <sz val="7"/>
        <rFont val="Arial"/>
        <charset val="134"/>
      </rPr>
      <t>11.4</t>
    </r>
  </si>
  <si>
    <r>
      <rPr>
        <b/>
        <sz val="7"/>
        <rFont val="Arial"/>
        <charset val="134"/>
      </rPr>
      <t>CABOS</t>
    </r>
  </si>
  <si>
    <r>
      <rPr>
        <sz val="7"/>
        <rFont val="Arial"/>
        <charset val="134"/>
      </rPr>
      <t>11.4.1</t>
    </r>
  </si>
  <si>
    <r>
      <rPr>
        <sz val="7"/>
        <rFont val="Arial"/>
        <charset val="134"/>
      </rPr>
      <t>11.4.2</t>
    </r>
  </si>
  <si>
    <r>
      <rPr>
        <sz val="7"/>
        <rFont val="Arial"/>
        <charset val="134"/>
      </rPr>
      <t>91929</t>
    </r>
  </si>
  <si>
    <r>
      <rPr>
        <sz val="7"/>
        <rFont val="Arial"/>
        <charset val="134"/>
      </rPr>
      <t>CABO DE COBRE FLEXÍVEL ISOLADO, 4 MM², ANTI-CHAMA 0,6/1,0 KV, PARA CIRCUITOS TERMINAIS - FORNECIMENTO E INSTALAÇÃO. AF_12/2015</t>
    </r>
  </si>
  <si>
    <r>
      <rPr>
        <sz val="7"/>
        <rFont val="Arial"/>
        <charset val="134"/>
      </rPr>
      <t>11.4.3</t>
    </r>
  </si>
  <si>
    <r>
      <rPr>
        <sz val="7"/>
        <rFont val="Arial"/>
        <charset val="134"/>
      </rPr>
      <t>96985</t>
    </r>
  </si>
  <si>
    <r>
      <rPr>
        <sz val="7"/>
        <rFont val="Arial"/>
        <charset val="134"/>
      </rPr>
      <t>HASTE DE ATERRAMENTO 5/8 PARA SPDA - FORNECIMENTO E INSTALAÇÃO. AF_12/2017</t>
    </r>
  </si>
  <si>
    <r>
      <rPr>
        <sz val="7"/>
        <rFont val="Arial"/>
        <charset val="134"/>
      </rPr>
      <t>11.4.4</t>
    </r>
  </si>
  <si>
    <r>
      <rPr>
        <sz val="7"/>
        <rFont val="Arial"/>
        <charset val="134"/>
      </rPr>
      <t>GPS-078051_1</t>
    </r>
  </si>
  <si>
    <r>
      <rPr>
        <sz val="7"/>
        <rFont val="Arial"/>
        <charset val="134"/>
      </rPr>
      <t>SOLDA EXOTERMICA COM MOLDE.</t>
    </r>
  </si>
  <si>
    <r>
      <rPr>
        <sz val="7"/>
        <rFont val="Arial"/>
        <charset val="134"/>
      </rPr>
      <t>11.4.5</t>
    </r>
  </si>
  <si>
    <r>
      <rPr>
        <sz val="7"/>
        <rFont val="Arial"/>
        <charset val="134"/>
      </rPr>
      <t>COMP-154287</t>
    </r>
  </si>
  <si>
    <r>
      <rPr>
        <sz val="7"/>
        <rFont val="Arial"/>
        <charset val="134"/>
      </rPr>
      <t>TERMINAL OU CONECTOR DE PRESSAO - PARA CABO 50MM2 - FORNECIMENTO E INSTALACAO</t>
    </r>
  </si>
  <si>
    <r>
      <rPr>
        <sz val="7"/>
        <rFont val="Arial"/>
        <charset val="134"/>
      </rPr>
      <t>11.4.6</t>
    </r>
  </si>
  <si>
    <r>
      <rPr>
        <sz val="7"/>
        <rFont val="Arial"/>
        <charset val="134"/>
      </rPr>
      <t>96977</t>
    </r>
  </si>
  <si>
    <r>
      <rPr>
        <sz val="7"/>
        <rFont val="Arial"/>
        <charset val="134"/>
      </rPr>
      <t>CORDOALHA DE COBRE NU 50 MM², ENTERRADA, SEM ISOLADOR - FORNECIMENTO E INSTALAÇÃO. AF_12/2017</t>
    </r>
  </si>
  <si>
    <r>
      <rPr>
        <b/>
        <sz val="7"/>
        <rFont val="Arial"/>
        <charset val="134"/>
      </rPr>
      <t>11.5</t>
    </r>
  </si>
  <si>
    <r>
      <rPr>
        <b/>
        <sz val="7"/>
        <rFont val="Arial"/>
        <charset val="134"/>
      </rPr>
      <t>INTERRUPTORES E TOMADAS</t>
    </r>
  </si>
  <si>
    <r>
      <rPr>
        <sz val="7"/>
        <rFont val="Arial"/>
        <charset val="134"/>
      </rPr>
      <t>11.5.1</t>
    </r>
  </si>
  <si>
    <r>
      <rPr>
        <sz val="7"/>
        <rFont val="Arial"/>
        <charset val="134"/>
      </rPr>
      <t>GPS-91992_5</t>
    </r>
  </si>
  <si>
    <r>
      <rPr>
        <sz val="7"/>
        <rFont val="Arial"/>
        <charset val="134"/>
      </rPr>
      <t>PONTO DE INTERRUPTOR PARALELO 2P+T, COM CONDULETE TOP, ADAPTADOR. (ABNT)</t>
    </r>
  </si>
  <si>
    <r>
      <rPr>
        <sz val="7"/>
        <rFont val="Arial"/>
        <charset val="134"/>
      </rPr>
      <t>11.5.2</t>
    </r>
  </si>
  <si>
    <r>
      <rPr>
        <sz val="7"/>
        <rFont val="Arial"/>
        <charset val="134"/>
      </rPr>
      <t>GPS-91992_4</t>
    </r>
  </si>
  <si>
    <r>
      <rPr>
        <sz val="7"/>
        <rFont val="Arial"/>
        <charset val="134"/>
      </rPr>
      <t>PONTO DE INTERRUPTOR SIMPLES 2P+T, COM CONDULETE TOP, ADAPTADOR. (ABNT)</t>
    </r>
  </si>
  <si>
    <r>
      <rPr>
        <sz val="7"/>
        <rFont val="Arial"/>
        <charset val="134"/>
      </rPr>
      <t>11.5.3</t>
    </r>
  </si>
  <si>
    <r>
      <rPr>
        <sz val="7"/>
        <rFont val="Arial"/>
        <charset val="134"/>
      </rPr>
      <t>GPS-91992_3</t>
    </r>
  </si>
  <si>
    <r>
      <rPr>
        <sz val="7"/>
        <rFont val="Arial"/>
        <charset val="134"/>
      </rPr>
      <t>PONTO DE TOMADA SIMPLES 2P+T, COM CONDULETE TOP, ADAPTADOR. (ABNT)</t>
    </r>
  </si>
  <si>
    <r>
      <rPr>
        <b/>
        <sz val="7"/>
        <rFont val="Arial"/>
        <charset val="134"/>
      </rPr>
      <t>11.6</t>
    </r>
  </si>
  <si>
    <r>
      <rPr>
        <b/>
        <sz val="7"/>
        <rFont val="Arial"/>
        <charset val="134"/>
      </rPr>
      <t>LUMINÁRIAS</t>
    </r>
  </si>
  <si>
    <r>
      <rPr>
        <sz val="7"/>
        <rFont val="Arial"/>
        <charset val="134"/>
      </rPr>
      <t>11.6.1</t>
    </r>
  </si>
  <si>
    <r>
      <rPr>
        <sz val="7"/>
        <rFont val="Arial"/>
        <charset val="134"/>
      </rPr>
      <t>GPS-S09622_1</t>
    </r>
  </si>
  <si>
    <r>
      <rPr>
        <sz val="7"/>
        <rFont val="Arial"/>
        <charset val="134"/>
      </rPr>
      <t>Luminária de sobrepor com difusor, quadrada, para lâmpada compacta eletrônica, 4 x 10w.</t>
    </r>
  </si>
  <si>
    <r>
      <rPr>
        <sz val="7"/>
        <rFont val="Arial"/>
        <charset val="134"/>
      </rPr>
      <t>11.6.2</t>
    </r>
  </si>
  <si>
    <r>
      <rPr>
        <sz val="7"/>
        <rFont val="Arial"/>
        <charset val="134"/>
      </rPr>
      <t>97608</t>
    </r>
  </si>
  <si>
    <r>
      <rPr>
        <sz val="7"/>
        <rFont val="Arial"/>
        <charset val="134"/>
      </rPr>
      <t>LUMINÁRIA ARANDELA TIPO TARTARUGA, COM GRADE, DE SOBREPOR, COM 1 LÂMPADA FLUORESCENTE DE 15 W, SEM REATOR - FORNECIMENTO E INSTALAÇÃO. AF_02/2020</t>
    </r>
  </si>
  <si>
    <r>
      <rPr>
        <sz val="7"/>
        <rFont val="Arial"/>
        <charset val="134"/>
      </rPr>
      <t>11.6.3</t>
    </r>
  </si>
  <si>
    <r>
      <rPr>
        <sz val="7"/>
        <rFont val="Arial"/>
        <charset val="134"/>
      </rPr>
      <t>GPS-97586_1</t>
    </r>
  </si>
  <si>
    <r>
      <rPr>
        <sz val="7"/>
        <rFont val="Arial"/>
        <charset val="134"/>
      </rPr>
      <t xml:space="preserve">LUMINÁRIA TIPO CALHA, DE SOBREPOR, COM 2 LÂMPADAS TUBULARES DE LED 28 W - FORNECIMENTO E INSTALAÇÃO. </t>
    </r>
  </si>
  <si>
    <r>
      <rPr>
        <b/>
        <sz val="7"/>
        <rFont val="Arial"/>
        <charset val="134"/>
      </rPr>
      <t>12</t>
    </r>
  </si>
  <si>
    <r>
      <rPr>
        <b/>
        <sz val="7"/>
        <rFont val="Arial"/>
        <charset val="134"/>
      </rPr>
      <t>INSTALAÇÕES HIDRÁULICAS E SANITÁRIAS</t>
    </r>
  </si>
  <si>
    <r>
      <rPr>
        <b/>
        <sz val="7"/>
        <rFont val="Arial"/>
        <charset val="134"/>
      </rPr>
      <t>12.1</t>
    </r>
  </si>
  <si>
    <r>
      <rPr>
        <b/>
        <sz val="7"/>
        <rFont val="Arial"/>
        <charset val="134"/>
      </rPr>
      <t>DRENO AR CONDICIONADO</t>
    </r>
  </si>
  <si>
    <r>
      <rPr>
        <b/>
        <sz val="7"/>
        <rFont val="Arial"/>
        <charset val="134"/>
      </rPr>
      <t>12.1.1</t>
    </r>
  </si>
  <si>
    <r>
      <rPr>
        <b/>
        <sz val="7"/>
        <rFont val="Arial"/>
        <charset val="134"/>
      </rPr>
      <t>TUBULAÇÕES EM PVC</t>
    </r>
  </si>
  <si>
    <r>
      <rPr>
        <sz val="7"/>
        <rFont val="Arial"/>
        <charset val="134"/>
      </rPr>
      <t>12.1.1.1</t>
    </r>
  </si>
  <si>
    <r>
      <rPr>
        <sz val="7"/>
        <rFont val="Arial"/>
        <charset val="134"/>
      </rPr>
      <t>89448</t>
    </r>
  </si>
  <si>
    <r>
      <rPr>
        <sz val="7"/>
        <rFont val="Arial"/>
        <charset val="134"/>
      </rPr>
      <t>TUBO, PVC, SOLDÁVEL, DN 40MM, INSTALADO EM PRUMADA DE ÁGUA - FORNECIMENTO E INSTALAÇÃO. AF_12/2014</t>
    </r>
  </si>
  <si>
    <r>
      <rPr>
        <b/>
        <sz val="7"/>
        <rFont val="Arial"/>
        <charset val="134"/>
      </rPr>
      <t>12.1.2</t>
    </r>
  </si>
  <si>
    <r>
      <rPr>
        <b/>
        <sz val="7"/>
        <rFont val="Arial"/>
        <charset val="134"/>
      </rPr>
      <t>CONEXÕES</t>
    </r>
  </si>
  <si>
    <r>
      <rPr>
        <sz val="7"/>
        <rFont val="Arial"/>
        <charset val="134"/>
      </rPr>
      <t>12.1.2.1</t>
    </r>
  </si>
  <si>
    <r>
      <rPr>
        <sz val="7"/>
        <rFont val="Arial"/>
        <charset val="134"/>
      </rPr>
      <t>89497</t>
    </r>
  </si>
  <si>
    <r>
      <rPr>
        <sz val="7"/>
        <rFont val="Arial"/>
        <charset val="134"/>
      </rPr>
      <t>JOELHO 90 GRAUS, PVC, SOLDÁVEL, DN 40MM, INSTALADO EM PRUMADA DE ÁGUA - FORNECIMENTO E INSTALAÇÃO. AF_12/2014</t>
    </r>
  </si>
  <si>
    <r>
      <rPr>
        <sz val="7"/>
        <rFont val="Arial"/>
        <charset val="134"/>
      </rPr>
      <t>12.1.2.2</t>
    </r>
  </si>
  <si>
    <r>
      <rPr>
        <sz val="7"/>
        <rFont val="Arial"/>
        <charset val="134"/>
      </rPr>
      <t>89498</t>
    </r>
  </si>
  <si>
    <r>
      <rPr>
        <sz val="7"/>
        <rFont val="Arial"/>
        <charset val="134"/>
      </rPr>
      <t>JOELHO 45 GRAUS, PVC, SOLDÁVEL, DN 40MM, INSTALADO EM PRUMADA DE ÁGUA - FORNECIMENTO E INSTALAÇÃO. AF_12/2014</t>
    </r>
  </si>
  <si>
    <r>
      <rPr>
        <sz val="7"/>
        <rFont val="Arial"/>
        <charset val="134"/>
      </rPr>
      <t>12.1.2.3</t>
    </r>
  </si>
  <si>
    <r>
      <rPr>
        <sz val="7"/>
        <rFont val="Arial"/>
        <charset val="134"/>
      </rPr>
      <t>89783</t>
    </r>
  </si>
  <si>
    <r>
      <rPr>
        <sz val="7"/>
        <rFont val="Arial"/>
        <charset val="134"/>
      </rPr>
      <t>JUNÇÃO SIMPLES, PVC, SERIE NORMAL, ESGOTO PREDIAL, DN 40 MM, JUNTA SOLDÁVEL, FORNECIDO E INSTALADO EM RAMAL DE DESCARGA OU RAMAL DE ESGOTO SANITÁRIO. AF_12/2014</t>
    </r>
  </si>
  <si>
    <r>
      <rPr>
        <b/>
        <sz val="7"/>
        <rFont val="Arial"/>
        <charset val="134"/>
      </rPr>
      <t>12.1.3</t>
    </r>
  </si>
  <si>
    <r>
      <rPr>
        <b/>
        <sz val="7"/>
        <rFont val="Arial"/>
        <charset val="134"/>
      </rPr>
      <t>CAIXAS</t>
    </r>
  </si>
  <si>
    <r>
      <rPr>
        <sz val="7"/>
        <rFont val="Arial"/>
        <charset val="134"/>
      </rPr>
      <t>12.1.3.1</t>
    </r>
  </si>
  <si>
    <r>
      <rPr>
        <sz val="7"/>
        <rFont val="Arial"/>
        <charset val="134"/>
      </rPr>
      <t>GPS-72285</t>
    </r>
  </si>
  <si>
    <r>
      <rPr>
        <sz val="7"/>
        <rFont val="Arial"/>
        <charset val="134"/>
      </rPr>
      <t>CAIXA DE AREIA 60X60X60CM EM ALVENARIA COM TAMPA EM CONCRETO - EXECUÇÃO</t>
    </r>
  </si>
  <si>
    <r>
      <rPr>
        <b/>
        <sz val="7"/>
        <rFont val="Arial"/>
        <charset val="134"/>
      </rPr>
      <t>12.1.4</t>
    </r>
  </si>
  <si>
    <r>
      <rPr>
        <b/>
        <sz val="7"/>
        <rFont val="Arial"/>
        <charset val="134"/>
      </rPr>
      <t>SERVIÇOS COMPLEMENTARES</t>
    </r>
  </si>
  <si>
    <r>
      <rPr>
        <sz val="7"/>
        <rFont val="Arial"/>
        <charset val="134"/>
      </rPr>
      <t>12.1.4.1</t>
    </r>
  </si>
  <si>
    <r>
      <rPr>
        <sz val="7"/>
        <rFont val="Arial"/>
        <charset val="134"/>
      </rPr>
      <t>90443</t>
    </r>
  </si>
  <si>
    <r>
      <rPr>
        <sz val="7"/>
        <rFont val="Arial"/>
        <charset val="134"/>
      </rPr>
      <t>RASGO EM ALVENARIA PARA RAMAIS/ DISTRIBUIÇÃO COM DIAMETROS MENORES OU IGUAIS A 40 MM. AF_05/2015</t>
    </r>
  </si>
  <si>
    <r>
      <rPr>
        <sz val="7"/>
        <rFont val="Arial"/>
        <charset val="134"/>
      </rPr>
      <t>12.1.4.2</t>
    </r>
  </si>
  <si>
    <r>
      <rPr>
        <sz val="7"/>
        <rFont val="Arial"/>
        <charset val="134"/>
      </rPr>
      <t>90466</t>
    </r>
  </si>
  <si>
    <r>
      <rPr>
        <sz val="7"/>
        <rFont val="Arial"/>
        <charset val="134"/>
      </rPr>
      <t>CHUMBAMENTO LINEAR EM ALVENARIA PARA RAMAIS/DISTRIBUIÇÃO COM DIÂMETROS MENORES OU IGUAIS A 40 MM. AF_05/2015</t>
    </r>
  </si>
  <si>
    <r>
      <rPr>
        <sz val="7"/>
        <rFont val="Arial"/>
        <charset val="134"/>
      </rPr>
      <t>12.1.4.3</t>
    </r>
  </si>
  <si>
    <r>
      <rPr>
        <sz val="7"/>
        <rFont val="Arial"/>
        <charset val="134"/>
      </rPr>
      <t>12.1.4.4</t>
    </r>
  </si>
  <si>
    <r>
      <rPr>
        <b/>
        <sz val="7"/>
        <rFont val="Arial"/>
        <charset val="134"/>
      </rPr>
      <t>12.2</t>
    </r>
  </si>
  <si>
    <r>
      <rPr>
        <b/>
        <sz val="7"/>
        <rFont val="Arial"/>
        <charset val="134"/>
      </rPr>
      <t>INSTALAÇÕES HIDRÁULICAS</t>
    </r>
  </si>
  <si>
    <r>
      <rPr>
        <b/>
        <sz val="7"/>
        <rFont val="Arial"/>
        <charset val="134"/>
      </rPr>
      <t>12.2.1</t>
    </r>
  </si>
  <si>
    <r>
      <rPr>
        <b/>
        <sz val="7"/>
        <rFont val="Arial"/>
        <charset val="134"/>
      </rPr>
      <t>TUBOS (RAMAL OU SUB-RAMAL)</t>
    </r>
  </si>
  <si>
    <r>
      <rPr>
        <sz val="7"/>
        <rFont val="Arial"/>
        <charset val="134"/>
      </rPr>
      <t>12.2.1.1</t>
    </r>
  </si>
  <si>
    <r>
      <rPr>
        <sz val="7"/>
        <rFont val="Arial"/>
        <charset val="134"/>
      </rPr>
      <t>89356</t>
    </r>
  </si>
  <si>
    <r>
      <rPr>
        <sz val="7"/>
        <rFont val="Arial"/>
        <charset val="134"/>
      </rPr>
      <t>TUBO, PVC, SOLDÁVEL, DN 25MM, INSTALADO EM RAMAL OU SUB-RAMAL DE ÁGUA - FORNECIMENTO E INSTALAÇÃO. AF_12/2014</t>
    </r>
  </si>
  <si>
    <r>
      <rPr>
        <sz val="7"/>
        <rFont val="Arial"/>
        <charset val="134"/>
      </rPr>
      <t>12.2.1.2</t>
    </r>
  </si>
  <si>
    <r>
      <rPr>
        <sz val="7"/>
        <rFont val="Arial"/>
        <charset val="134"/>
      </rPr>
      <t>89357</t>
    </r>
  </si>
  <si>
    <r>
      <rPr>
        <sz val="7"/>
        <rFont val="Arial"/>
        <charset val="134"/>
      </rPr>
      <t>TUBO, PVC, SOLDÁVEL, DN 32MM, INSTALADO EM RAMAL OU SUB-RAMAL DE ÁGUA - FORNECIMENTO E INSTALAÇÃO. AF_12/2014</t>
    </r>
  </si>
  <si>
    <r>
      <rPr>
        <b/>
        <sz val="7"/>
        <rFont val="Arial"/>
        <charset val="134"/>
      </rPr>
      <t>12.2.2</t>
    </r>
  </si>
  <si>
    <r>
      <rPr>
        <sz val="7"/>
        <rFont val="Arial"/>
        <charset val="134"/>
      </rPr>
      <t>12.2.2.1</t>
    </r>
  </si>
  <si>
    <r>
      <rPr>
        <sz val="7"/>
        <rFont val="Arial"/>
        <charset val="134"/>
      </rPr>
      <t>89429</t>
    </r>
  </si>
  <si>
    <r>
      <rPr>
        <sz val="7"/>
        <rFont val="Arial"/>
        <charset val="134"/>
      </rPr>
      <t>ADAPTADOR CURTO COM BOLSA E ROSCA PARA REGISTRO, PVC, SOLDÁVEL, DN 25MM X 3/4?, INSTALADO EM RAMAL DE DISTRIBUIÇÃO DE ÁGUA - FORNECIMENTO E INSTALAÇÃO. AF_12/2014</t>
    </r>
  </si>
  <si>
    <r>
      <rPr>
        <sz val="7"/>
        <rFont val="Arial"/>
        <charset val="134"/>
      </rPr>
      <t>12.2.2.2</t>
    </r>
  </si>
  <si>
    <r>
      <rPr>
        <sz val="7"/>
        <rFont val="Arial"/>
        <charset val="134"/>
      </rPr>
      <t>89362</t>
    </r>
  </si>
  <si>
    <r>
      <rPr>
        <sz val="7"/>
        <rFont val="Arial"/>
        <charset val="134"/>
      </rPr>
      <t>JOELHO 90 GRAUS, PVC, SOLDÁVEL, DN 25MM, INSTALADO EM RAMAL OU SUB-RAMAL DE ÁGUA - FORNECIMENTO E INSTALAÇÃO. AF_12/2014</t>
    </r>
  </si>
  <si>
    <r>
      <rPr>
        <sz val="7"/>
        <rFont val="Arial"/>
        <charset val="134"/>
      </rPr>
      <t>12.2.2.3</t>
    </r>
  </si>
  <si>
    <r>
      <rPr>
        <sz val="7"/>
        <rFont val="Arial"/>
        <charset val="134"/>
      </rPr>
      <t>89367</t>
    </r>
  </si>
  <si>
    <r>
      <rPr>
        <sz val="7"/>
        <rFont val="Arial"/>
        <charset val="134"/>
      </rPr>
      <t>JOELHO 90 GRAUS, PVC, SOLDÁVEL, DN 32MM, INSTALADO EM RAMAL OU SUB-RAMAL DE ÁGUA - FORNECIMENTO E INSTALAÇÃO. AF_12/2014</t>
    </r>
  </si>
  <si>
    <r>
      <rPr>
        <sz val="7"/>
        <rFont val="Arial"/>
        <charset val="134"/>
      </rPr>
      <t>12.2.2.4</t>
    </r>
  </si>
  <si>
    <r>
      <rPr>
        <sz val="7"/>
        <rFont val="Arial"/>
        <charset val="134"/>
      </rPr>
      <t>89398</t>
    </r>
  </si>
  <si>
    <r>
      <rPr>
        <sz val="7"/>
        <rFont val="Arial"/>
        <charset val="134"/>
      </rPr>
      <t>TE, PVC, SOLDÁVEL, DN 32MM, INSTALADO EM RAMAL OU SUB-RAMAL DE ÁGUA - FORNECIMENTO E INSTALAÇÃO. AF_12/2014</t>
    </r>
  </si>
  <si>
    <r>
      <rPr>
        <sz val="7"/>
        <rFont val="Arial"/>
        <charset val="134"/>
      </rPr>
      <t>12.2.2.5</t>
    </r>
  </si>
  <si>
    <r>
      <rPr>
        <sz val="7"/>
        <rFont val="Arial"/>
        <charset val="134"/>
      </rPr>
      <t>89395</t>
    </r>
  </si>
  <si>
    <r>
      <rPr>
        <sz val="7"/>
        <rFont val="Arial"/>
        <charset val="134"/>
      </rPr>
      <t>TE, PVC, SOLDÁVEL, DN 25MM, INSTALADO EM RAMAL OU SUB-RAMAL DE ÁGUA - FORNECIMENTO E INSTALAÇÃO. AF_12/2014</t>
    </r>
  </si>
  <si>
    <r>
      <rPr>
        <sz val="7"/>
        <rFont val="Arial"/>
        <charset val="134"/>
      </rPr>
      <t>12.2.2.6</t>
    </r>
  </si>
  <si>
    <r>
      <rPr>
        <sz val="7"/>
        <rFont val="Arial"/>
        <charset val="134"/>
      </rPr>
      <t>89380</t>
    </r>
  </si>
  <si>
    <r>
      <rPr>
        <sz val="7"/>
        <rFont val="Arial"/>
        <charset val="134"/>
      </rPr>
      <t>LUVA DE REDUÇÃO, PVC, SOLDÁVEL, DN 32MM X 25MM, INSTALADO EM RAMAL OU SUB-RAMAL DE ÁGUA - FORNECIMENTO E INSTALAÇÃO. AF_12/2014</t>
    </r>
  </si>
  <si>
    <r>
      <rPr>
        <sz val="7"/>
        <rFont val="Arial"/>
        <charset val="134"/>
      </rPr>
      <t>12.2.2.7</t>
    </r>
  </si>
  <si>
    <r>
      <rPr>
        <sz val="7"/>
        <rFont val="Arial"/>
        <charset val="134"/>
      </rPr>
      <t>90373</t>
    </r>
  </si>
  <si>
    <r>
      <rPr>
        <sz val="7"/>
        <rFont val="Arial"/>
        <charset val="134"/>
      </rPr>
      <t>JOELHO 90 GRAUS COM BUCHA DE LATÃO, PVC, SOLDÁVEL, DN 25MM, X 1/2? INSTALADO EM RAMAL OU SUB-RAMAL DE ÁGUA - FORNECIMENTO E INSTALAÇÃO. AF_12/2014</t>
    </r>
  </si>
  <si>
    <r>
      <rPr>
        <sz val="7"/>
        <rFont val="Arial"/>
        <charset val="134"/>
      </rPr>
      <t>12.2.2.8</t>
    </r>
  </si>
  <si>
    <r>
      <rPr>
        <sz val="7"/>
        <rFont val="Arial"/>
        <charset val="134"/>
      </rPr>
      <t>89396</t>
    </r>
  </si>
  <si>
    <r>
      <rPr>
        <sz val="7"/>
        <rFont val="Arial"/>
        <charset val="134"/>
      </rPr>
      <t>TÊ COM BUCHA DE LATÃO NA BOLSA CENTRAL, PVC, SOLDÁVEL, DN 25MM X 1/2?, INSTALADO EM RAMAL OU SUB-RAMAL DE ÁGUA - FORNECIMENTO E INSTALAÇÃO. AF_12/2014</t>
    </r>
  </si>
  <si>
    <r>
      <rPr>
        <b/>
        <sz val="7"/>
        <rFont val="Arial"/>
        <charset val="134"/>
      </rPr>
      <t>12.2.3</t>
    </r>
  </si>
  <si>
    <r>
      <rPr>
        <b/>
        <sz val="7"/>
        <rFont val="Arial"/>
        <charset val="134"/>
      </rPr>
      <t>REGISTROS E AFINS</t>
    </r>
  </si>
  <si>
    <r>
      <rPr>
        <sz val="7"/>
        <rFont val="Arial"/>
        <charset val="134"/>
      </rPr>
      <t>12.2.3.1</t>
    </r>
  </si>
  <si>
    <r>
      <rPr>
        <sz val="7"/>
        <rFont val="Arial"/>
        <charset val="134"/>
      </rPr>
      <t>89353</t>
    </r>
  </si>
  <si>
    <r>
      <rPr>
        <sz val="7"/>
        <rFont val="Arial"/>
        <charset val="134"/>
      </rPr>
      <t>REGISTRO DE GAVETA BRUTO, LATÃO, ROSCÁVEL, 3/4", FORNECIDO E INSTALADO EM RAMAL DE ÁGUA. AF_12/2014</t>
    </r>
  </si>
  <si>
    <r>
      <rPr>
        <sz val="7"/>
        <rFont val="Arial"/>
        <charset val="134"/>
      </rPr>
      <t>12.2.3.2</t>
    </r>
  </si>
  <si>
    <r>
      <rPr>
        <sz val="7"/>
        <rFont val="Arial"/>
        <charset val="134"/>
      </rPr>
      <t>95676</t>
    </r>
  </si>
  <si>
    <r>
      <rPr>
        <sz val="7"/>
        <rFont val="Arial"/>
        <charset val="134"/>
      </rPr>
      <t>CAIXA EM CONCRETO PRÉ-MOLDADO PARA ABRIGO DE HIDRÔMETRO COM DN 20 (½?) ? FORNECIMENTO E INSTALAÇÃO. AF_11/2016</t>
    </r>
  </si>
  <si>
    <r>
      <rPr>
        <sz val="7"/>
        <rFont val="Arial"/>
        <charset val="134"/>
      </rPr>
      <t>12.2.3.3</t>
    </r>
  </si>
  <si>
    <r>
      <rPr>
        <sz val="7"/>
        <rFont val="Arial"/>
        <charset val="134"/>
      </rPr>
      <t>97741</t>
    </r>
  </si>
  <si>
    <r>
      <rPr>
        <sz val="7"/>
        <rFont val="Arial"/>
        <charset val="134"/>
      </rPr>
      <t>KIT CAVALETE PARA MEDIÇÃO DE ÁGUA - ENTRADA INDIVIDUALIZADA, EM PVC DN 25 (¾?), PARA 1 MEDIDOR ? FORNECIMENTO E INSTALAÇÃO (EXCLUSIVE HIDRÔMETRO). AF_11/2016</t>
    </r>
  </si>
  <si>
    <r>
      <rPr>
        <sz val="7"/>
        <rFont val="Arial"/>
        <charset val="134"/>
      </rPr>
      <t>12.2.3.4</t>
    </r>
  </si>
  <si>
    <r>
      <rPr>
        <sz val="7"/>
        <rFont val="Arial"/>
        <charset val="134"/>
      </rPr>
      <t>GPS-C2176</t>
    </r>
  </si>
  <si>
    <r>
      <rPr>
        <sz val="7"/>
        <rFont val="Arial"/>
        <charset val="134"/>
      </rPr>
      <t>REGISTRO GLOBO /FECHO RÁPIDO DE 1"</t>
    </r>
  </si>
  <si>
    <r>
      <rPr>
        <b/>
        <sz val="7"/>
        <rFont val="Arial"/>
        <charset val="134"/>
      </rPr>
      <t>12.2.4</t>
    </r>
  </si>
  <si>
    <r>
      <rPr>
        <sz val="7"/>
        <rFont val="Arial"/>
        <charset val="134"/>
      </rPr>
      <t>12.2.4.1</t>
    </r>
  </si>
  <si>
    <r>
      <rPr>
        <sz val="7"/>
        <rFont val="Arial"/>
        <charset val="134"/>
      </rPr>
      <t>12.2.4.2</t>
    </r>
  </si>
  <si>
    <r>
      <rPr>
        <sz val="7"/>
        <rFont val="Arial"/>
        <charset val="134"/>
      </rPr>
      <t>12.2.4.3</t>
    </r>
  </si>
  <si>
    <r>
      <rPr>
        <sz val="7"/>
        <rFont val="Arial"/>
        <charset val="134"/>
      </rPr>
      <t>12.2.4.4</t>
    </r>
  </si>
  <si>
    <r>
      <rPr>
        <sz val="7"/>
        <rFont val="Arial"/>
        <charset val="134"/>
      </rPr>
      <t>12.2.4.5</t>
    </r>
  </si>
  <si>
    <r>
      <rPr>
        <sz val="7"/>
        <rFont val="Arial"/>
        <charset val="134"/>
      </rPr>
      <t>91179</t>
    </r>
  </si>
  <si>
    <r>
      <rPr>
        <sz val="7"/>
        <rFont val="Arial"/>
        <charset val="134"/>
      </rPr>
      <t>FIXAÇÃO DE TUBOS HORIZONTAIS DE PVC, CPVC OU COBRE DIÂMETROS MENORES OU IGUAIS A 40 MM COM ABRAÇADEIRA METÁLICA RÍGIDA TIPO D 1/2" , FIXADA DIRETAMENTE NA LAJE. AF_05/2015</t>
    </r>
  </si>
  <si>
    <r>
      <rPr>
        <b/>
        <sz val="7"/>
        <rFont val="Arial"/>
        <charset val="134"/>
      </rPr>
      <t>12.3</t>
    </r>
  </si>
  <si>
    <r>
      <rPr>
        <b/>
        <sz val="7"/>
        <rFont val="Arial"/>
        <charset val="134"/>
      </rPr>
      <t>INSTALAÇÕES SANITARIAS</t>
    </r>
  </si>
  <si>
    <r>
      <rPr>
        <b/>
        <sz val="7"/>
        <rFont val="Arial"/>
        <charset val="134"/>
      </rPr>
      <t>12.3.1</t>
    </r>
  </si>
  <si>
    <r>
      <rPr>
        <b/>
        <sz val="7"/>
        <rFont val="Arial"/>
        <charset val="134"/>
      </rPr>
      <t>TUBOS (RAMAL DE DESCARGA OU RAMAL DE ESGOTO SANITÁRIO)</t>
    </r>
  </si>
  <si>
    <r>
      <rPr>
        <sz val="7"/>
        <rFont val="Arial"/>
        <charset val="134"/>
      </rPr>
      <t>12.3.1.1</t>
    </r>
  </si>
  <si>
    <r>
      <rPr>
        <sz val="7"/>
        <rFont val="Arial"/>
        <charset val="134"/>
      </rPr>
      <t>89711</t>
    </r>
  </si>
  <si>
    <r>
      <rPr>
        <sz val="7"/>
        <rFont val="Arial"/>
        <charset val="134"/>
      </rPr>
      <t>TUBO PVC, SERIE NORMAL, ESGOTO PREDIAL, DN 40 MM, FORNECIDO E INSTALADO EM RAMAL DE DESCARGA OU RAMAL DE ESGOTO SANITÁRIO. AF_12/2014</t>
    </r>
  </si>
  <si>
    <r>
      <rPr>
        <sz val="7"/>
        <rFont val="Arial"/>
        <charset val="134"/>
      </rPr>
      <t>12.3.1.2</t>
    </r>
  </si>
  <si>
    <r>
      <rPr>
        <sz val="7"/>
        <rFont val="Arial"/>
        <charset val="134"/>
      </rPr>
      <t>89798</t>
    </r>
  </si>
  <si>
    <r>
      <rPr>
        <sz val="7"/>
        <rFont val="Arial"/>
        <charset val="134"/>
      </rPr>
      <t>TUBO PVC, SERIE NORMAL, ESGOTO PREDIAL, DN 50 MM, FORNECIDO E INSTALADO EM PRUMADA DE ESGOTO SANITÁRIO OU VENTILAÇÃO. AF_12/2014</t>
    </r>
  </si>
  <si>
    <r>
      <rPr>
        <sz val="7"/>
        <rFont val="Arial"/>
        <charset val="134"/>
      </rPr>
      <t>12.3.1.3</t>
    </r>
  </si>
  <si>
    <r>
      <rPr>
        <sz val="7"/>
        <rFont val="Arial"/>
        <charset val="134"/>
      </rPr>
      <t>89714</t>
    </r>
  </si>
  <si>
    <r>
      <rPr>
        <sz val="7"/>
        <rFont val="Arial"/>
        <charset val="134"/>
      </rPr>
      <t>TUBO PVC, SERIE NORMAL, ESGOTO PREDIAL, DN 100 MM, FORNECIDO E INSTALADO EM RAMAL DE DESCARGA OU RAMAL DE ESGOTO SANITÁRIO. AF_12/2014</t>
    </r>
  </si>
  <si>
    <r>
      <rPr>
        <b/>
        <sz val="7"/>
        <rFont val="Arial"/>
        <charset val="134"/>
      </rPr>
      <t>12.3.2</t>
    </r>
  </si>
  <si>
    <r>
      <rPr>
        <b/>
        <sz val="7"/>
        <rFont val="Arial"/>
        <charset val="134"/>
      </rPr>
      <t>CONEXÕES (RAMAL DE DESCARGA OU RAMAL DE ESGOTO SANITÁRIO)</t>
    </r>
  </si>
  <si>
    <r>
      <rPr>
        <sz val="7"/>
        <rFont val="Arial"/>
        <charset val="134"/>
      </rPr>
      <t>12.3.2.1</t>
    </r>
  </si>
  <si>
    <r>
      <rPr>
        <sz val="7"/>
        <rFont val="Arial"/>
        <charset val="134"/>
      </rPr>
      <t>89731</t>
    </r>
  </si>
  <si>
    <r>
      <rPr>
        <sz val="7"/>
        <rFont val="Arial"/>
        <charset val="134"/>
      </rPr>
      <t>JOELHO 90 GRAUS, PVC, SERIE NORMAL, ESGOTO PREDIAL, DN 50 MM, JUNTA ELÁSTICA, FORNECIDO E INSTALADO EM RAMAL DE DESCARGA OU RAMAL DE ESGOTO SANITÁRIO. AF_12/2014</t>
    </r>
  </si>
  <si>
    <r>
      <rPr>
        <sz val="7"/>
        <rFont val="Arial"/>
        <charset val="134"/>
      </rPr>
      <t>12.3.2.2</t>
    </r>
  </si>
  <si>
    <r>
      <rPr>
        <sz val="7"/>
        <rFont val="Arial"/>
        <charset val="134"/>
      </rPr>
      <t>89724</t>
    </r>
  </si>
  <si>
    <r>
      <rPr>
        <sz val="7"/>
        <rFont val="Arial"/>
        <charset val="134"/>
      </rPr>
      <t>JOELHO 90 GRAUS, PVC, SERIE NORMAL, ESGOTO PREDIAL, DN 40 MM, JUNTA SOLDÁVEL, FORNECIDO E INSTALADO EM RAMAL DE DESCARGA OU RAMAL DE ESGOTO SANITÁRIO. AF_12/2014</t>
    </r>
  </si>
  <si>
    <r>
      <rPr>
        <sz val="7"/>
        <rFont val="Arial"/>
        <charset val="134"/>
      </rPr>
      <t>12.3.2.3</t>
    </r>
  </si>
  <si>
    <r>
      <rPr>
        <sz val="7"/>
        <rFont val="Arial"/>
        <charset val="134"/>
      </rPr>
      <t>89744</t>
    </r>
  </si>
  <si>
    <r>
      <rPr>
        <sz val="7"/>
        <rFont val="Arial"/>
        <charset val="134"/>
      </rPr>
      <t>JOELHO 90 GRAUS, PVC, SERIE NORMAL, ESGOTO PREDIAL, DN 100 MM, JUNTA ELÁSTICA, FORNECIDO E INSTALADO EM RAMAL DE DESCARGA OU RAMAL DE ESGOTO SANITÁRIO. AF_12/2014</t>
    </r>
  </si>
  <si>
    <r>
      <rPr>
        <sz val="7"/>
        <rFont val="Arial"/>
        <charset val="134"/>
      </rPr>
      <t>12.3.2.4</t>
    </r>
  </si>
  <si>
    <r>
      <rPr>
        <sz val="7"/>
        <rFont val="Arial"/>
        <charset val="134"/>
      </rPr>
      <t>89802</t>
    </r>
  </si>
  <si>
    <r>
      <rPr>
        <sz val="7"/>
        <rFont val="Arial"/>
        <charset val="134"/>
      </rPr>
      <t>JOELHO 45 GRAUS, PVC, SERIE NORMAL, ESGOTO PREDIAL, DN 50 MM, JUNTA ELÁSTICA, FORNECIDO E INSTALADO EM PRUMADA DE ESGOTO SANITÁRIO OU VENTILAÇÃO. AF_12/2014</t>
    </r>
  </si>
  <si>
    <r>
      <rPr>
        <sz val="7"/>
        <rFont val="Arial"/>
        <charset val="134"/>
      </rPr>
      <t>12.3.2.5</t>
    </r>
  </si>
  <si>
    <r>
      <rPr>
        <sz val="7"/>
        <rFont val="Arial"/>
        <charset val="134"/>
      </rPr>
      <t>89726</t>
    </r>
  </si>
  <si>
    <r>
      <rPr>
        <sz val="7"/>
        <rFont val="Arial"/>
        <charset val="134"/>
      </rPr>
      <t>JOELHO 45 GRAUS, PVC, SERIE NORMAL, ESGOTO PREDIAL, DN 40 MM, JUNTA SOLDÁVEL, FORNECIDO E INSTALADO EM RAMAL DE DESCARGA OU RAMAL DE ESGOTO SANITÁRIO. AF_12/2014</t>
    </r>
  </si>
  <si>
    <r>
      <rPr>
        <sz val="7"/>
        <rFont val="Arial"/>
        <charset val="134"/>
      </rPr>
      <t>12.3.2.6</t>
    </r>
  </si>
  <si>
    <r>
      <rPr>
        <sz val="7"/>
        <rFont val="Arial"/>
        <charset val="134"/>
      </rPr>
      <t>89810</t>
    </r>
  </si>
  <si>
    <r>
      <rPr>
        <sz val="7"/>
        <rFont val="Arial"/>
        <charset val="134"/>
      </rPr>
      <t>JOELHO 45 GRAUS, PVC, SERIE NORMAL, ESGOTO PREDIAL, DN 100 MM, JUNTA ELÁSTICA, FORNECIDO E INSTALADO EM PRUMADA DE ESGOTO SANITÁRIO OU VENTILAÇÃO. AF_12/2014</t>
    </r>
  </si>
  <si>
    <r>
      <rPr>
        <sz val="7"/>
        <rFont val="Arial"/>
        <charset val="134"/>
      </rPr>
      <t>12.3.2.7</t>
    </r>
  </si>
  <si>
    <r>
      <rPr>
        <sz val="7"/>
        <rFont val="Arial"/>
        <charset val="134"/>
      </rPr>
      <t>89797</t>
    </r>
  </si>
  <si>
    <r>
      <rPr>
        <sz val="7"/>
        <rFont val="Arial"/>
        <charset val="134"/>
      </rPr>
      <t>JUNÇÃO SIMPLES, PVC, SERIE NORMAL, ESGOTO PREDIAL, DN 100 X 100 MM, JUNTA ELÁSTICA, FORNECIDO E INSTALADO EM RAMAL DE DESCARGA OU RAMAL DE ESGOTO SANITÁRIO. AF_12/2014</t>
    </r>
  </si>
  <si>
    <r>
      <rPr>
        <sz val="7"/>
        <rFont val="Arial"/>
        <charset val="134"/>
      </rPr>
      <t>12.3.2.8</t>
    </r>
  </si>
  <si>
    <r>
      <rPr>
        <sz val="7"/>
        <rFont val="Arial"/>
        <charset val="134"/>
      </rPr>
      <t>GPS-89861</t>
    </r>
  </si>
  <si>
    <r>
      <rPr>
        <sz val="7"/>
        <rFont val="Arial"/>
        <charset val="134"/>
      </rPr>
      <t>JUNÇÃO SIMPLES, PVC, SERIE NORMAL, ESGOTO PREDIAL, DN 100 X 50 MM, JUNTA ELÁSTICA, FORNECIDO E INSTALADO EM SUBCOLETOR AÉREO DE ESGOTO SANITÁRIO. AF_12/2014</t>
    </r>
  </si>
  <si>
    <r>
      <rPr>
        <sz val="7"/>
        <rFont val="Arial"/>
        <charset val="134"/>
      </rPr>
      <t>12.3.2.9</t>
    </r>
  </si>
  <si>
    <r>
      <rPr>
        <sz val="7"/>
        <rFont val="Arial"/>
        <charset val="134"/>
      </rPr>
      <t>89785</t>
    </r>
  </si>
  <si>
    <r>
      <rPr>
        <sz val="7"/>
        <rFont val="Arial"/>
        <charset val="134"/>
      </rPr>
      <t>JUNÇÃO SIMPLES, PVC, SERIE NORMAL, ESGOTO PREDIAL, DN 50 X 50 MM, JUNTA ELÁSTICA, FORNECIDO E INSTALADO EM RAMAL DE DESCARGA OU RAMAL DE ESGOTO SANITÁRIO. AF_12/2014</t>
    </r>
  </si>
  <si>
    <r>
      <rPr>
        <sz val="7"/>
        <rFont val="Arial"/>
        <charset val="134"/>
      </rPr>
      <t>12.3.2.10</t>
    </r>
  </si>
  <si>
    <r>
      <rPr>
        <sz val="7"/>
        <rFont val="Arial"/>
        <charset val="134"/>
      </rPr>
      <t>GPS-89860_1</t>
    </r>
  </si>
  <si>
    <r>
      <rPr>
        <sz val="7"/>
        <rFont val="Arial"/>
        <charset val="134"/>
      </rPr>
      <t>TE, PVC, SERIE NORMAL, ESGOTO PREDIAL, DN 100 X 50 MM, JUNTA ELÁSTICA, FORNECIDO E INSTALADO EM SUBCOLETOR AÉREO DE ESGOTO SANITÁRIO. AF_12/2014</t>
    </r>
  </si>
  <si>
    <r>
      <rPr>
        <sz val="7"/>
        <rFont val="Arial"/>
        <charset val="134"/>
      </rPr>
      <t>12.3.2.11</t>
    </r>
  </si>
  <si>
    <r>
      <rPr>
        <sz val="7"/>
        <rFont val="Arial"/>
        <charset val="134"/>
      </rPr>
      <t>89784</t>
    </r>
  </si>
  <si>
    <r>
      <rPr>
        <sz val="7"/>
        <rFont val="Arial"/>
        <charset val="134"/>
      </rPr>
      <t>TE, PVC, SERIE NORMAL, ESGOTO PREDIAL, DN 50 X 50 MM, JUNTA ELÁSTICA, FORNECIDO E INSTALADO EM RAMAL DE DESCARGA OU RAMAL DE ESGOTO SANITÁRIO. AF_12/2014</t>
    </r>
  </si>
  <si>
    <r>
      <rPr>
        <sz val="7"/>
        <rFont val="Arial"/>
        <charset val="134"/>
      </rPr>
      <t>12.3.2.12</t>
    </r>
  </si>
  <si>
    <r>
      <rPr>
        <sz val="7"/>
        <rFont val="Arial"/>
        <charset val="134"/>
      </rPr>
      <t>89856</t>
    </r>
  </si>
  <si>
    <r>
      <rPr>
        <sz val="7"/>
        <rFont val="Arial"/>
        <charset val="134"/>
      </rPr>
      <t>LUVA SIMPLES, PVC, SERIE NORMAL, ESGOTO PREDIAL, DN 100 MM, JUNTA ELÁSTICA, FORNECIDO E INSTALADO EM SUBCOLETOR AÉREO DE ESGOTO SANITÁRIO. AF_12/2014</t>
    </r>
  </si>
  <si>
    <r>
      <rPr>
        <sz val="7"/>
        <rFont val="Arial"/>
        <charset val="134"/>
      </rPr>
      <t>12.3.2.13</t>
    </r>
  </si>
  <si>
    <r>
      <rPr>
        <sz val="7"/>
        <rFont val="Arial"/>
        <charset val="134"/>
      </rPr>
      <t>89813</t>
    </r>
  </si>
  <si>
    <r>
      <rPr>
        <sz val="7"/>
        <rFont val="Arial"/>
        <charset val="134"/>
      </rPr>
      <t>LUVA SIMPLES, PVC, SERIE NORMAL, ESGOTO PREDIAL, DN 50 MM, JUNTA ELÁSTICA, FORNECIDO E INSTALADO EM PRUMADA DE ESGOTO SANITÁRIO OU VENTILAÇÃO. AF_12/2014</t>
    </r>
  </si>
  <si>
    <r>
      <rPr>
        <sz val="7"/>
        <rFont val="Arial"/>
        <charset val="134"/>
      </rPr>
      <t>12.3.2.14</t>
    </r>
  </si>
  <si>
    <r>
      <rPr>
        <sz val="7"/>
        <rFont val="Arial"/>
        <charset val="134"/>
      </rPr>
      <t>89752</t>
    </r>
  </si>
  <si>
    <r>
      <rPr>
        <sz val="7"/>
        <rFont val="Arial"/>
        <charset val="134"/>
      </rPr>
      <t>LUVA SIMPLES, PVC, SERIE NORMAL, ESGOTO PREDIAL, DN 40 MM, JUNTA SOLDÁVEL, FORNECIDO E INSTALADO EM RAMAL DE DESCARGA OU RAMAL DE ESGOTO SANITÁRIO. AF_12/2014</t>
    </r>
  </si>
  <si>
    <r>
      <rPr>
        <b/>
        <sz val="7"/>
        <rFont val="Arial"/>
        <charset val="134"/>
      </rPr>
      <t>12.3.3</t>
    </r>
  </si>
  <si>
    <r>
      <rPr>
        <sz val="7"/>
        <rFont val="Arial"/>
        <charset val="134"/>
      </rPr>
      <t>12.3.3.1</t>
    </r>
  </si>
  <si>
    <r>
      <rPr>
        <sz val="7"/>
        <rFont val="Arial"/>
        <charset val="134"/>
      </rPr>
      <t>74166/001</t>
    </r>
  </si>
  <si>
    <r>
      <rPr>
        <sz val="7"/>
        <rFont val="Arial"/>
        <charset val="134"/>
      </rPr>
      <t>CAIXA DE INSPEÇÃO EM CONCRETO PRÉ-MOLDADO DN 60CM COM TAMPA H= 60CM - FORNECIMENTO E INSTALACAO</t>
    </r>
  </si>
  <si>
    <r>
      <rPr>
        <sz val="7"/>
        <rFont val="Arial"/>
        <charset val="134"/>
      </rPr>
      <t>12.3.3.2</t>
    </r>
  </si>
  <si>
    <r>
      <rPr>
        <sz val="7"/>
        <rFont val="Arial"/>
        <charset val="134"/>
      </rPr>
      <t>GPS-C4822</t>
    </r>
  </si>
  <si>
    <r>
      <rPr>
        <sz val="7"/>
        <rFont val="Arial"/>
        <charset val="134"/>
      </rPr>
      <t>TERMINAL DE VENTILAÇÃO PVC 50MM</t>
    </r>
  </si>
  <si>
    <r>
      <rPr>
        <sz val="7"/>
        <rFont val="Arial"/>
        <charset val="134"/>
      </rPr>
      <t>12.3.3.3</t>
    </r>
  </si>
  <si>
    <r>
      <rPr>
        <sz val="7"/>
        <rFont val="Arial"/>
        <charset val="134"/>
      </rPr>
      <t>GPS-053493</t>
    </r>
  </si>
  <si>
    <r>
      <rPr>
        <sz val="7"/>
        <rFont val="Arial"/>
        <charset val="134"/>
      </rPr>
      <t>CAIXA SIFONADA 100x140x50mm FORNECIMENTO E INSTALAÇÃO</t>
    </r>
  </si>
  <si>
    <r>
      <rPr>
        <b/>
        <sz val="7"/>
        <rFont val="Arial"/>
        <charset val="134"/>
      </rPr>
      <t>12.3.4</t>
    </r>
  </si>
  <si>
    <r>
      <rPr>
        <sz val="7"/>
        <rFont val="Arial"/>
        <charset val="134"/>
      </rPr>
      <t>12.3.4.1</t>
    </r>
  </si>
  <si>
    <r>
      <rPr>
        <sz val="7"/>
        <rFont val="Arial"/>
        <charset val="134"/>
      </rPr>
      <t>12.3.4.2</t>
    </r>
  </si>
  <si>
    <r>
      <rPr>
        <sz val="7"/>
        <rFont val="Arial"/>
        <charset val="134"/>
      </rPr>
      <t>12.3.4.3</t>
    </r>
  </si>
  <si>
    <r>
      <rPr>
        <sz val="7"/>
        <rFont val="Arial"/>
        <charset val="134"/>
      </rPr>
      <t>91222</t>
    </r>
  </si>
  <si>
    <r>
      <rPr>
        <sz val="7"/>
        <rFont val="Arial"/>
        <charset val="134"/>
      </rPr>
      <t>RASGO EM ALVENARIA PARA RAMAIS/ DISTRIBUIÇÃO COM DIÂMETROS MAIORES QUE 40 MM E MENORES OU IGUAIS A 75 MM. AF_05/2015</t>
    </r>
  </si>
  <si>
    <r>
      <rPr>
        <sz val="7"/>
        <rFont val="Arial"/>
        <charset val="134"/>
      </rPr>
      <t>12.3.4.4</t>
    </r>
  </si>
  <si>
    <r>
      <rPr>
        <sz val="7"/>
        <rFont val="Arial"/>
        <charset val="134"/>
      </rPr>
      <t>90467</t>
    </r>
  </si>
  <si>
    <r>
      <rPr>
        <sz val="7"/>
        <rFont val="Arial"/>
        <charset val="134"/>
      </rPr>
      <t>CHUMBAMENTO LINEAR EM ALVENARIA PARA RAMAIS/DISTRIBUIÇÃO COM DIÂMETROS MAIORES QUE 40 MM E MENORES OU IGUAIS A 75 MM. AF_05/2015</t>
    </r>
  </si>
  <si>
    <r>
      <rPr>
        <sz val="7"/>
        <rFont val="Arial"/>
        <charset val="134"/>
      </rPr>
      <t>12.3.4.5</t>
    </r>
  </si>
  <si>
    <r>
      <rPr>
        <sz val="7"/>
        <rFont val="Arial"/>
        <charset val="134"/>
      </rPr>
      <t>12.3.4.6</t>
    </r>
  </si>
  <si>
    <r>
      <rPr>
        <sz val="7"/>
        <rFont val="Arial"/>
        <charset val="134"/>
      </rPr>
      <t>12.3.4.7</t>
    </r>
  </si>
  <si>
    <r>
      <rPr>
        <sz val="7"/>
        <rFont val="Arial"/>
        <charset val="134"/>
      </rPr>
      <t>90748</t>
    </r>
  </si>
  <si>
    <r>
      <rPr>
        <sz val="7"/>
        <rFont val="Arial"/>
        <charset val="134"/>
      </rPr>
      <t>ASSENTAMENTO DE TUBO DE PVC PARA REDE COLETORA DE ESGOTO DE PAREDE MACIÇA, DN 100 MM, JUNTA ELÁSTICA, INSTALADO EM LOCAL COM NÍVEL ALTO DE INTERFERÊNCIAS (NÃO INCLUI FORNECIMENTO). AF_06/2015</t>
    </r>
  </si>
  <si>
    <r>
      <rPr>
        <b/>
        <sz val="7"/>
        <rFont val="Arial"/>
        <charset val="134"/>
      </rPr>
      <t>12.4</t>
    </r>
  </si>
  <si>
    <r>
      <rPr>
        <b/>
        <sz val="7"/>
        <rFont val="Arial"/>
        <charset val="134"/>
      </rPr>
      <t>LOUÇAS E METAIS</t>
    </r>
  </si>
  <si>
    <r>
      <rPr>
        <b/>
        <sz val="7"/>
        <rFont val="Arial"/>
        <charset val="134"/>
      </rPr>
      <t>12.4.1</t>
    </r>
  </si>
  <si>
    <r>
      <rPr>
        <b/>
        <sz val="7"/>
        <rFont val="Arial"/>
        <charset val="134"/>
      </rPr>
      <t>LOUÇAS</t>
    </r>
  </si>
  <si>
    <r>
      <rPr>
        <sz val="7"/>
        <rFont val="Arial"/>
        <charset val="134"/>
      </rPr>
      <t>12.4.1.1</t>
    </r>
  </si>
  <si>
    <r>
      <rPr>
        <sz val="7"/>
        <rFont val="Arial"/>
        <charset val="134"/>
      </rPr>
      <t>86888</t>
    </r>
  </si>
  <si>
    <r>
      <rPr>
        <sz val="7"/>
        <rFont val="Arial"/>
        <charset val="134"/>
      </rPr>
      <t>VASO SANITÁRIO SIFONADO COM CAIXA ACOPLADA LOUÇA BRANCA - FORNECIMENTO E INSTALAÇÃO. AF_01/2020</t>
    </r>
  </si>
  <si>
    <r>
      <rPr>
        <sz val="7"/>
        <rFont val="Arial"/>
        <charset val="134"/>
      </rPr>
      <t>12.4.1.2</t>
    </r>
  </si>
  <si>
    <r>
      <rPr>
        <sz val="7"/>
        <rFont val="Arial"/>
        <charset val="134"/>
      </rPr>
      <t>86904</t>
    </r>
  </si>
  <si>
    <r>
      <rPr>
        <sz val="7"/>
        <rFont val="Arial"/>
        <charset val="134"/>
      </rPr>
      <t>LAVATÓRIO LOUÇA BRANCA SUSPENSO, 29,5 X 39CM OU EQUIVALENTE, PADRÃO POPULAR - FORNECIMENTO E INSTALAÇÃO. AF_01/2020</t>
    </r>
  </si>
  <si>
    <r>
      <rPr>
        <sz val="7"/>
        <rFont val="Arial"/>
        <charset val="134"/>
      </rPr>
      <t>12.4.1.3</t>
    </r>
  </si>
  <si>
    <r>
      <rPr>
        <sz val="7"/>
        <rFont val="Arial"/>
        <charset val="134"/>
      </rPr>
      <t>86920</t>
    </r>
  </si>
  <si>
    <r>
      <rPr>
        <sz val="7"/>
        <rFont val="Arial"/>
        <charset val="134"/>
      </rPr>
      <t>TANQUE DE LOUÇA BRANCA COM COLUNA, 30L OU EQUIVALENTE, INCLUSO SIFÃO FLEXÍVEL EM PVC, VÁLVULA PLÁSTICA E TORNEIRA DE METAL CROMADO PADRÃO POPULAR - FORNECIMENTO E INSTALAÇÃO. AF_01/2020</t>
    </r>
  </si>
  <si>
    <r>
      <rPr>
        <sz val="7"/>
        <rFont val="Arial"/>
        <charset val="134"/>
      </rPr>
      <t>12.4.1.4</t>
    </r>
  </si>
  <si>
    <r>
      <rPr>
        <sz val="7"/>
        <rFont val="Arial"/>
        <charset val="134"/>
      </rPr>
      <t>GPS-S02066</t>
    </r>
  </si>
  <si>
    <r>
      <rPr>
        <sz val="7"/>
        <rFont val="Arial"/>
        <charset val="134"/>
      </rPr>
      <t>Assento plastico, universal, branco, para vaso sanitario, tipo convencional.</t>
    </r>
  </si>
  <si>
    <r>
      <rPr>
        <b/>
        <sz val="7"/>
        <rFont val="Arial"/>
        <charset val="134"/>
      </rPr>
      <t>12.4.2</t>
    </r>
  </si>
  <si>
    <r>
      <rPr>
        <b/>
        <sz val="7"/>
        <rFont val="Arial"/>
        <charset val="134"/>
      </rPr>
      <t>METAIS</t>
    </r>
  </si>
  <si>
    <r>
      <rPr>
        <sz val="7"/>
        <rFont val="Arial"/>
        <charset val="134"/>
      </rPr>
      <t>12.4.2.1</t>
    </r>
  </si>
  <si>
    <r>
      <rPr>
        <sz val="7"/>
        <rFont val="Arial"/>
        <charset val="134"/>
      </rPr>
      <t>GPS-C1151</t>
    </r>
  </si>
  <si>
    <r>
      <rPr>
        <sz val="7"/>
        <rFont val="Arial"/>
        <charset val="134"/>
      </rPr>
      <t>DUCHA P/ WC METALICA (INSTALADO)</t>
    </r>
  </si>
  <si>
    <r>
      <rPr>
        <sz val="7"/>
        <rFont val="Arial"/>
        <charset val="134"/>
      </rPr>
      <t>12.4.2.2</t>
    </r>
  </si>
  <si>
    <r>
      <rPr>
        <sz val="7"/>
        <rFont val="Arial"/>
        <charset val="134"/>
      </rPr>
      <t>86886</t>
    </r>
  </si>
  <si>
    <r>
      <rPr>
        <sz val="7"/>
        <rFont val="Arial"/>
        <charset val="134"/>
      </rPr>
      <t>ENGATE FLEXÍVEL EM INOX, 1/2? X 30CM - FORNECIMENTO E INSTALAÇÃO. AF_12/2013</t>
    </r>
  </si>
  <si>
    <r>
      <rPr>
        <sz val="7"/>
        <rFont val="Arial"/>
        <charset val="134"/>
      </rPr>
      <t>12.4.2.3</t>
    </r>
  </si>
  <si>
    <r>
      <rPr>
        <sz val="7"/>
        <rFont val="Arial"/>
        <charset val="134"/>
      </rPr>
      <t>86881</t>
    </r>
  </si>
  <si>
    <r>
      <rPr>
        <sz val="7"/>
        <rFont val="Arial"/>
        <charset val="134"/>
      </rPr>
      <t>SIFÃO DO TIPO GARRAFA EM METAL CROMADO 1 X 1.1/2? - FORNECIMENTO E INSTALAÇÃO. AF_01/2020</t>
    </r>
  </si>
  <si>
    <r>
      <rPr>
        <sz val="7"/>
        <rFont val="Arial"/>
        <charset val="134"/>
      </rPr>
      <t>12.4.2.4</t>
    </r>
  </si>
  <si>
    <r>
      <rPr>
        <sz val="7"/>
        <rFont val="Arial"/>
        <charset val="134"/>
      </rPr>
      <t>86915</t>
    </r>
  </si>
  <si>
    <r>
      <rPr>
        <sz val="7"/>
        <rFont val="Arial"/>
        <charset val="134"/>
      </rPr>
      <t>TORNEIRA CROMADA DE MESA, 1/2? OU 3/4?, PARA LAVATÓRIO, PADRÃO MÉDIO - FORNECIMENTO E INSTALAÇÃO. AF_01/2020</t>
    </r>
  </si>
  <si>
    <r>
      <rPr>
        <b/>
        <sz val="7"/>
        <rFont val="Arial"/>
        <charset val="134"/>
      </rPr>
      <t>12.4.3</t>
    </r>
  </si>
  <si>
    <r>
      <rPr>
        <b/>
        <sz val="7"/>
        <rFont val="Arial"/>
        <charset val="134"/>
      </rPr>
      <t>DIVERSOS</t>
    </r>
  </si>
  <si>
    <r>
      <rPr>
        <sz val="7"/>
        <rFont val="Arial"/>
        <charset val="134"/>
      </rPr>
      <t>12.4.3.1</t>
    </r>
  </si>
  <si>
    <r>
      <rPr>
        <sz val="7"/>
        <rFont val="Arial"/>
        <charset val="134"/>
      </rPr>
      <t>GPS-95542</t>
    </r>
  </si>
  <si>
    <r>
      <rPr>
        <sz val="7"/>
        <rFont val="Arial"/>
        <charset val="134"/>
      </rPr>
      <t>TOALHEIRO PLASTICO TIPO DISPENSER PARA PAPEL TOALHA INTERFOLHADO INCLUSO FIXAÇÃO.</t>
    </r>
  </si>
  <si>
    <r>
      <rPr>
        <sz val="7"/>
        <rFont val="Arial"/>
        <charset val="134"/>
      </rPr>
      <t>12.4.3.2</t>
    </r>
  </si>
  <si>
    <r>
      <rPr>
        <sz val="7"/>
        <rFont val="Arial"/>
        <charset val="134"/>
      </rPr>
      <t>GPS-95544</t>
    </r>
  </si>
  <si>
    <r>
      <rPr>
        <sz val="7"/>
        <rFont val="Arial"/>
        <charset val="134"/>
      </rPr>
      <t>PAPELEIRA PLÁSTICA DE PAREDE EM PVC, INCLUSO FIXAÇÃO. AF_10/2016</t>
    </r>
  </si>
  <si>
    <r>
      <rPr>
        <sz val="7"/>
        <rFont val="Arial"/>
        <charset val="134"/>
      </rPr>
      <t>12.4.3.3</t>
    </r>
  </si>
  <si>
    <r>
      <rPr>
        <sz val="7"/>
        <rFont val="Arial"/>
        <charset val="134"/>
      </rPr>
      <t>95547</t>
    </r>
  </si>
  <si>
    <r>
      <rPr>
        <sz val="7"/>
        <rFont val="Arial"/>
        <charset val="134"/>
      </rPr>
      <t>SABONETEIRA PLASTICA TIPO DISPENSER PARA SABONETE LIQUIDO COM RESERVATORIO 800 A 1500 ML, INCLUSO FIXAÇÃO. AF_01/2020</t>
    </r>
  </si>
  <si>
    <r>
      <rPr>
        <sz val="7"/>
        <rFont val="Arial"/>
        <charset val="134"/>
      </rPr>
      <t>12.4.3.4</t>
    </r>
  </si>
  <si>
    <r>
      <rPr>
        <sz val="7"/>
        <rFont val="Arial"/>
        <charset val="134"/>
      </rPr>
      <t>GPS-C1898_A</t>
    </r>
  </si>
  <si>
    <r>
      <rPr>
        <sz val="7"/>
        <rFont val="Arial"/>
        <charset val="134"/>
      </rPr>
      <t>BARRA DE APOIO RETA, EM ACO INOX POLIDO, COMPRIMENTO 80CM, DIAMETRO MINIMO 3CM</t>
    </r>
  </si>
  <si>
    <r>
      <rPr>
        <sz val="7"/>
        <rFont val="Arial"/>
        <charset val="134"/>
      </rPr>
      <t>12.4.3.5</t>
    </r>
  </si>
  <si>
    <r>
      <rPr>
        <sz val="7"/>
        <rFont val="Arial"/>
        <charset val="134"/>
      </rPr>
      <t>GPS-C1898_B</t>
    </r>
  </si>
  <si>
    <r>
      <rPr>
        <sz val="7"/>
        <rFont val="Arial"/>
        <charset val="134"/>
      </rPr>
      <t>BARRA DE APOIO RETA, EM ACO INOX POLIDO, COMPRIMENTO 40CM, DIAMETRO MINIMO 3CM</t>
    </r>
  </si>
  <si>
    <r>
      <rPr>
        <sz val="7"/>
        <rFont val="Arial"/>
        <charset val="134"/>
      </rPr>
      <t>12.4.3.6</t>
    </r>
  </si>
  <si>
    <r>
      <rPr>
        <sz val="7"/>
        <rFont val="Arial"/>
        <charset val="134"/>
      </rPr>
      <t>GPS-C1898_C</t>
    </r>
  </si>
  <si>
    <r>
      <rPr>
        <sz val="7"/>
        <rFont val="Arial"/>
        <charset val="134"/>
      </rPr>
      <t>BARRA DE APOIO RETA, EM ACO INOX POLIDO, COMPRIMENTO 70CM, DIAMETRO MINIMO 3CM</t>
    </r>
  </si>
  <si>
    <r>
      <rPr>
        <sz val="7"/>
        <rFont val="Arial"/>
        <charset val="134"/>
      </rPr>
      <t>12.4.3.7</t>
    </r>
  </si>
  <si>
    <r>
      <rPr>
        <sz val="7"/>
        <rFont val="Arial"/>
        <charset val="134"/>
      </rPr>
      <t>GPS-C1898_D</t>
    </r>
  </si>
  <si>
    <r>
      <rPr>
        <sz val="7"/>
        <rFont val="Arial"/>
        <charset val="134"/>
      </rPr>
      <t>BARRA DE APOIO RETA, EM ACO INOX POLIDO, COMPRIMENTO 30CM, DIAMETRO MINIMO 3CM</t>
    </r>
  </si>
  <si>
    <r>
      <rPr>
        <sz val="7"/>
        <rFont val="Arial"/>
        <charset val="134"/>
      </rPr>
      <t>12.4.3.8</t>
    </r>
  </si>
  <si>
    <r>
      <rPr>
        <sz val="7"/>
        <rFont val="Arial"/>
        <charset val="134"/>
      </rPr>
      <t>85005</t>
    </r>
  </si>
  <si>
    <r>
      <rPr>
        <sz val="7"/>
        <rFont val="Arial"/>
        <charset val="134"/>
      </rPr>
      <t>ESPELHO CRISTAL, ESPESSURA 4MM, COM PARAFUSOS DE FIXACAO, SEM MOLDURA</t>
    </r>
  </si>
  <si>
    <r>
      <rPr>
        <b/>
        <sz val="7"/>
        <rFont val="Arial"/>
        <charset val="134"/>
      </rPr>
      <t>13</t>
    </r>
  </si>
  <si>
    <r>
      <rPr>
        <b/>
        <sz val="7"/>
        <rFont val="Arial"/>
        <charset val="134"/>
      </rPr>
      <t>INSTALAÇÕES DE COMBATE A INCÊNDIO</t>
    </r>
  </si>
  <si>
    <r>
      <rPr>
        <b/>
        <sz val="7"/>
        <rFont val="Arial"/>
        <charset val="134"/>
      </rPr>
      <t>13.1</t>
    </r>
  </si>
  <si>
    <r>
      <rPr>
        <b/>
        <sz val="7"/>
        <rFont val="Arial"/>
        <charset val="134"/>
      </rPr>
      <t>EQUIPAMENTOS</t>
    </r>
  </si>
  <si>
    <r>
      <rPr>
        <sz val="7"/>
        <rFont val="Arial"/>
        <charset val="134"/>
      </rPr>
      <t>13.1.1</t>
    </r>
  </si>
  <si>
    <r>
      <rPr>
        <sz val="7"/>
        <rFont val="Arial"/>
        <charset val="134"/>
      </rPr>
      <t>GPS-S01511</t>
    </r>
  </si>
  <si>
    <r>
      <rPr>
        <sz val="7"/>
        <rFont val="Arial"/>
        <charset val="134"/>
      </rPr>
      <t>Extintor de pó químico ABC, capacidade 6 kg, alcance médio do jato 5m , tempo de descarga 12s, NBR9443, 9444, 10721</t>
    </r>
  </si>
  <si>
    <r>
      <rPr>
        <sz val="7"/>
        <rFont val="Arial"/>
        <charset val="134"/>
      </rPr>
      <t>13.1.2</t>
    </r>
  </si>
  <si>
    <r>
      <rPr>
        <sz val="7"/>
        <rFont val="Arial"/>
        <charset val="134"/>
      </rPr>
      <t>GPS-058618</t>
    </r>
  </si>
  <si>
    <r>
      <rPr>
        <sz val="7"/>
        <rFont val="Arial"/>
        <charset val="134"/>
      </rPr>
      <t>SUPORTE DE PISO PARA EXTINTOR DE INCENDIO</t>
    </r>
  </si>
  <si>
    <r>
      <rPr>
        <sz val="7"/>
        <rFont val="Arial"/>
        <charset val="134"/>
      </rPr>
      <t>13.1.3</t>
    </r>
  </si>
  <si>
    <r>
      <rPr>
        <sz val="7"/>
        <rFont val="Arial"/>
        <charset val="134"/>
      </rPr>
      <t>GPS-060214_1</t>
    </r>
  </si>
  <si>
    <r>
      <rPr>
        <sz val="7"/>
        <rFont val="Arial"/>
        <charset val="134"/>
      </rPr>
      <t>UNIDADE AUTÔNOMA COM 30 LEDS E BALIZAMENTO NAS DUAS FACES FIXADA NO TETO OU PENDENTE NO PERFILADO, COM HASTE ("SAÍDA" NAS DUAS FACES).</t>
    </r>
  </si>
  <si>
    <r>
      <rPr>
        <b/>
        <sz val="7"/>
        <rFont val="Arial"/>
        <charset val="134"/>
      </rPr>
      <t>13.2</t>
    </r>
  </si>
  <si>
    <r>
      <rPr>
        <b/>
        <sz val="7"/>
        <rFont val="Arial"/>
        <charset val="134"/>
      </rPr>
      <t>SINALIZAÇÃO</t>
    </r>
  </si>
  <si>
    <r>
      <rPr>
        <sz val="7"/>
        <rFont val="Arial"/>
        <charset val="134"/>
      </rPr>
      <t>13.2.1</t>
    </r>
  </si>
  <si>
    <r>
      <rPr>
        <sz val="7"/>
        <rFont val="Arial"/>
        <charset val="134"/>
      </rPr>
      <t>GPS-S12137_1</t>
    </r>
  </si>
  <si>
    <r>
      <rPr>
        <sz val="7"/>
        <rFont val="Arial"/>
        <charset val="134"/>
      </rPr>
      <t>Placa de sinalizacao de seguranca contra incendio, fotoluminescente, base triangular, *30* cm, em pvc/acrilico *2* mm anti-chamas (simbolos, cores e pictogramas conforme nbr 13434)</t>
    </r>
  </si>
  <si>
    <r>
      <rPr>
        <sz val="7"/>
        <rFont val="Arial"/>
        <charset val="134"/>
      </rPr>
      <t>Un</t>
    </r>
  </si>
  <si>
    <r>
      <rPr>
        <sz val="7"/>
        <rFont val="Arial"/>
        <charset val="134"/>
      </rPr>
      <t>13.2.2</t>
    </r>
  </si>
  <si>
    <r>
      <rPr>
        <sz val="7"/>
        <rFont val="Arial"/>
        <charset val="134"/>
      </rPr>
      <t>GPS-S12137_2</t>
    </r>
  </si>
  <si>
    <r>
      <rPr>
        <sz val="7"/>
        <rFont val="Arial"/>
        <charset val="134"/>
      </rPr>
      <t>Placa de sinalizacao de seguranca contra incendio, fotoluminescente, retangular, *20 x 40* cm, em pvc/acrilico *2* mm anti-chamas (simbolos, cores e pictogramas conforme nbr 13434)</t>
    </r>
  </si>
  <si>
    <r>
      <rPr>
        <sz val="7"/>
        <rFont val="Arial"/>
        <charset val="134"/>
      </rPr>
      <t>13.2.3</t>
    </r>
  </si>
  <si>
    <r>
      <rPr>
        <sz val="7"/>
        <rFont val="Arial"/>
        <charset val="134"/>
      </rPr>
      <t>GPS-S12137_3</t>
    </r>
  </si>
  <si>
    <r>
      <rPr>
        <sz val="7"/>
        <rFont val="Arial"/>
        <charset val="134"/>
      </rPr>
      <t>Placa de sinalizacao de seguranca contra incendio, fotoluminescente, retangular, *20 x 20* cm, em pvc/acrilico *2* mm anti-chamas (simbolos, cores e pictogramas conforme nbr 13434)</t>
    </r>
  </si>
  <si>
    <r>
      <rPr>
        <sz val="7"/>
        <rFont val="Arial"/>
        <charset val="134"/>
      </rPr>
      <t>13.2.4</t>
    </r>
  </si>
  <si>
    <r>
      <rPr>
        <sz val="7"/>
        <rFont val="Arial"/>
        <charset val="134"/>
      </rPr>
      <t>GPS-C4626</t>
    </r>
  </si>
  <si>
    <r>
      <rPr>
        <sz val="7"/>
        <rFont val="Arial"/>
        <charset val="134"/>
      </rPr>
      <t>PLACA EM ALUMÍNIO 15x30cm C/ VINIL APLICADO EM 1 FACE E FIXAÇÃO COM FITA DUPLA FACE (FORNECIMENTO E MONTAGEM)</t>
    </r>
  </si>
  <si>
    <r>
      <rPr>
        <sz val="7"/>
        <rFont val="Arial"/>
        <charset val="134"/>
      </rPr>
      <t>13.2.5</t>
    </r>
  </si>
  <si>
    <r>
      <rPr>
        <sz val="7"/>
        <rFont val="Arial"/>
        <charset val="134"/>
      </rPr>
      <t>GPS-200589</t>
    </r>
  </si>
  <si>
    <r>
      <rPr>
        <sz val="7"/>
        <rFont val="Arial"/>
        <charset val="134"/>
      </rPr>
      <t>PLACA DE SINALIZACAO TATIL EM BRAILE 20X8CM FIXADA COM FITA DUPLA FACE.</t>
    </r>
  </si>
  <si>
    <r>
      <rPr>
        <sz val="7"/>
        <rFont val="Arial"/>
        <charset val="134"/>
      </rPr>
      <t>13.2.6</t>
    </r>
  </si>
  <si>
    <r>
      <rPr>
        <sz val="7"/>
        <rFont val="Arial"/>
        <charset val="134"/>
      </rPr>
      <t>GPS-S12513</t>
    </r>
  </si>
  <si>
    <r>
      <rPr>
        <sz val="7"/>
        <rFont val="Arial"/>
        <charset val="134"/>
      </rPr>
      <t>Kit de alarme para WC PNE, composto por botoeira e sirene audiovisual - fornecimento e instalação</t>
    </r>
  </si>
  <si>
    <r>
      <rPr>
        <b/>
        <sz val="7"/>
        <rFont val="Arial"/>
        <charset val="134"/>
      </rPr>
      <t>14</t>
    </r>
  </si>
  <si>
    <r>
      <rPr>
        <b/>
        <sz val="7"/>
        <rFont val="Arial"/>
        <charset val="134"/>
      </rPr>
      <t xml:space="preserve">INSTALAÇÕES DE TELECOMUNICAÇÃO E CFTV </t>
    </r>
  </si>
  <si>
    <r>
      <rPr>
        <b/>
        <sz val="7"/>
        <rFont val="Arial"/>
        <charset val="134"/>
      </rPr>
      <t>14.1</t>
    </r>
  </si>
  <si>
    <r>
      <rPr>
        <b/>
        <sz val="7"/>
        <rFont val="Arial"/>
        <charset val="134"/>
      </rPr>
      <t>RACKS E MATERIAIS</t>
    </r>
  </si>
  <si>
    <r>
      <rPr>
        <sz val="7"/>
        <rFont val="Arial"/>
        <charset val="134"/>
      </rPr>
      <t>14.1.1</t>
    </r>
  </si>
  <si>
    <r>
      <rPr>
        <sz val="7"/>
        <rFont val="Arial"/>
        <charset val="134"/>
      </rPr>
      <t>GPS-C4564_4</t>
    </r>
  </si>
  <si>
    <r>
      <rPr>
        <sz val="7"/>
        <rFont val="Arial"/>
        <charset val="134"/>
      </rPr>
      <t>DISTRIBUIDOR INTERNO ÓPTICO - D.I.O. PARA 12 FIBRAS MONO-MODO, COM CONECTORES LC, PADRÃO 19"</t>
    </r>
  </si>
  <si>
    <r>
      <rPr>
        <sz val="7"/>
        <rFont val="Arial"/>
        <charset val="134"/>
      </rPr>
      <t>14.1.2</t>
    </r>
  </si>
  <si>
    <r>
      <rPr>
        <sz val="7"/>
        <rFont val="Arial"/>
        <charset val="134"/>
      </rPr>
      <t>GPS-S11230</t>
    </r>
  </si>
  <si>
    <r>
      <rPr>
        <sz val="7"/>
        <rFont val="Arial"/>
        <charset val="134"/>
      </rPr>
      <t>Fornecimento e instalação de path cords cat.6 c/1,50m</t>
    </r>
  </si>
  <si>
    <r>
      <rPr>
        <sz val="7"/>
        <rFont val="Arial"/>
        <charset val="134"/>
      </rPr>
      <t>14.1.3</t>
    </r>
  </si>
  <si>
    <r>
      <rPr>
        <sz val="7"/>
        <rFont val="Arial"/>
        <charset val="134"/>
      </rPr>
      <t>GPS-S10268</t>
    </r>
  </si>
  <si>
    <r>
      <rPr>
        <sz val="7"/>
        <rFont val="Arial"/>
        <charset val="134"/>
      </rPr>
      <t>Fornecimento e instalação de path cords cat.6 c/2,50m</t>
    </r>
  </si>
  <si>
    <r>
      <rPr>
        <sz val="7"/>
        <rFont val="Arial"/>
        <charset val="134"/>
      </rPr>
      <t>14.1.4</t>
    </r>
  </si>
  <si>
    <r>
      <rPr>
        <sz val="7"/>
        <rFont val="Arial"/>
        <charset val="134"/>
      </rPr>
      <t>GPS-S08460_2</t>
    </r>
  </si>
  <si>
    <r>
      <rPr>
        <sz val="7"/>
        <rFont val="Arial"/>
        <charset val="134"/>
      </rPr>
      <t>Fornecimento e instalação de mini rack de parede 19" x 12u x 470mm</t>
    </r>
  </si>
  <si>
    <r>
      <rPr>
        <sz val="7"/>
        <rFont val="Arial"/>
        <charset val="134"/>
      </rPr>
      <t>14.1.5</t>
    </r>
  </si>
  <si>
    <r>
      <rPr>
        <sz val="7"/>
        <rFont val="Arial"/>
        <charset val="134"/>
      </rPr>
      <t>GPS-923699</t>
    </r>
  </si>
  <si>
    <r>
      <rPr>
        <sz val="7"/>
        <rFont val="Arial"/>
        <charset val="134"/>
      </rPr>
      <t>SERVICOS DE FUSAO EM FIBRA OPTICA SM E MM</t>
    </r>
  </si>
  <si>
    <r>
      <rPr>
        <sz val="7"/>
        <rFont val="Arial"/>
        <charset val="134"/>
      </rPr>
      <t>14.1.6</t>
    </r>
  </si>
  <si>
    <r>
      <rPr>
        <sz val="7"/>
        <rFont val="Arial"/>
        <charset val="134"/>
      </rPr>
      <t>GPS-98301_1</t>
    </r>
  </si>
  <si>
    <r>
      <rPr>
        <sz val="7"/>
        <rFont val="Arial"/>
        <charset val="134"/>
      </rPr>
      <t>KIT DE VENTILAÇÃO PARA RACK 19" - FORNECIMENTO E INSTALAÇÃO.</t>
    </r>
  </si>
  <si>
    <r>
      <rPr>
        <sz val="7"/>
        <rFont val="Arial"/>
        <charset val="134"/>
      </rPr>
      <t>14.1.7</t>
    </r>
  </si>
  <si>
    <r>
      <rPr>
        <sz val="7"/>
        <rFont val="Arial"/>
        <charset val="134"/>
      </rPr>
      <t>GPS-059441_1</t>
    </r>
  </si>
  <si>
    <r>
      <rPr>
        <sz val="7"/>
        <rFont val="Arial"/>
        <charset val="134"/>
      </rPr>
      <t>Cordão Óptico Duplex Monomodo LC/LC 2,5 metros</t>
    </r>
  </si>
  <si>
    <r>
      <rPr>
        <sz val="7"/>
        <rFont val="Arial"/>
        <charset val="134"/>
      </rPr>
      <t>14.1.8</t>
    </r>
  </si>
  <si>
    <r>
      <rPr>
        <sz val="7"/>
        <rFont val="Arial"/>
        <charset val="134"/>
      </rPr>
      <t>GPS-S08362</t>
    </r>
  </si>
  <si>
    <r>
      <rPr>
        <sz val="7"/>
        <rFont val="Arial"/>
        <charset val="134"/>
      </rPr>
      <t>Fornecimento e montagem de guia de cabos horizontais corpo de aço sae 1020, prof=40mm</t>
    </r>
  </si>
  <si>
    <r>
      <rPr>
        <sz val="7"/>
        <rFont val="Arial"/>
        <charset val="134"/>
      </rPr>
      <t>14.1.9</t>
    </r>
  </si>
  <si>
    <r>
      <rPr>
        <sz val="7"/>
        <rFont val="Arial"/>
        <charset val="134"/>
      </rPr>
      <t>GPS-C3768_1</t>
    </r>
  </si>
  <si>
    <r>
      <rPr>
        <sz val="7"/>
        <rFont val="Arial"/>
        <charset val="134"/>
      </rPr>
      <t>PATCH PANEL 24 PORTAS, CATEGORIA 6</t>
    </r>
  </si>
  <si>
    <r>
      <rPr>
        <sz val="7"/>
        <rFont val="Arial"/>
        <charset val="134"/>
      </rPr>
      <t>14.1.10</t>
    </r>
  </si>
  <si>
    <r>
      <rPr>
        <sz val="7"/>
        <rFont val="Arial"/>
        <charset val="134"/>
      </rPr>
      <t>GPS-S11419</t>
    </r>
  </si>
  <si>
    <r>
      <rPr>
        <sz val="7"/>
        <rFont val="Arial"/>
        <charset val="134"/>
      </rPr>
      <t>Régua para rack com 8 tomadas</t>
    </r>
  </si>
  <si>
    <r>
      <rPr>
        <sz val="7"/>
        <rFont val="Arial"/>
        <charset val="134"/>
      </rPr>
      <t>14.1.11</t>
    </r>
  </si>
  <si>
    <r>
      <rPr>
        <sz val="7"/>
        <rFont val="Arial"/>
        <charset val="134"/>
      </rPr>
      <t>GPS-S11242</t>
    </r>
  </si>
  <si>
    <r>
      <rPr>
        <sz val="7"/>
        <rFont val="Arial"/>
        <charset val="134"/>
      </rPr>
      <t>Fornecimento e instalação de conector rj 45 macho cat 6</t>
    </r>
  </si>
  <si>
    <r>
      <rPr>
        <b/>
        <sz val="7"/>
        <rFont val="Arial"/>
        <charset val="134"/>
      </rPr>
      <t>14.2</t>
    </r>
  </si>
  <si>
    <r>
      <rPr>
        <b/>
        <sz val="7"/>
        <rFont val="Arial"/>
        <charset val="134"/>
      </rPr>
      <t>ELETRODUTOS E ELETROCALHAS</t>
    </r>
  </si>
  <si>
    <r>
      <rPr>
        <sz val="7"/>
        <rFont val="Arial"/>
        <charset val="134"/>
      </rPr>
      <t>14.2.1</t>
    </r>
  </si>
  <si>
    <r>
      <rPr>
        <sz val="7"/>
        <rFont val="Arial"/>
        <charset val="134"/>
      </rPr>
      <t>14.2.2</t>
    </r>
  </si>
  <si>
    <r>
      <rPr>
        <sz val="7"/>
        <rFont val="Arial"/>
        <charset val="134"/>
      </rPr>
      <t>14.2.3</t>
    </r>
  </si>
  <si>
    <r>
      <rPr>
        <sz val="7"/>
        <rFont val="Arial"/>
        <charset val="134"/>
      </rPr>
      <t>14.2.4</t>
    </r>
  </si>
  <si>
    <r>
      <rPr>
        <sz val="7"/>
        <rFont val="Arial"/>
        <charset val="134"/>
      </rPr>
      <t>14.2.5</t>
    </r>
  </si>
  <si>
    <r>
      <rPr>
        <sz val="7"/>
        <rFont val="Arial"/>
        <charset val="134"/>
      </rPr>
      <t>GPS-91864_4</t>
    </r>
  </si>
  <si>
    <r>
      <rPr>
        <sz val="7"/>
        <rFont val="Arial"/>
        <charset val="134"/>
      </rPr>
      <t>ELETRODUTO RÍGIDO ROSCÁVEL, PVC, DN 50 MM (1 1/2"), PARA CIRCUITOS TERMINAIS, INSTALADO NO PISO, INCLUSIVE CONEXÕES, ESCVAÇÃO E REATERRO - FORNECIMENTO E INSTALAÇÃO.</t>
    </r>
  </si>
  <si>
    <r>
      <rPr>
        <sz val="7"/>
        <rFont val="Arial"/>
        <charset val="134"/>
      </rPr>
      <t>14.2.6</t>
    </r>
  </si>
  <si>
    <r>
      <rPr>
        <sz val="7"/>
        <rFont val="Arial"/>
        <charset val="134"/>
      </rPr>
      <t>GPS-S11749</t>
    </r>
  </si>
  <si>
    <r>
      <rPr>
        <sz val="7"/>
        <rFont val="Arial"/>
        <charset val="134"/>
      </rPr>
      <t>Eletroduto metalico flexivel revestido externamente com pvc preto, diametro externo de 25 mm (3/4"), tipo sealtubo</t>
    </r>
  </si>
  <si>
    <r>
      <rPr>
        <sz val="7"/>
        <rFont val="Arial"/>
        <charset val="134"/>
      </rPr>
      <t>14.2.7</t>
    </r>
  </si>
  <si>
    <r>
      <rPr>
        <b/>
        <sz val="7"/>
        <rFont val="Arial"/>
        <charset val="134"/>
      </rPr>
      <t>14.3</t>
    </r>
  </si>
  <si>
    <r>
      <rPr>
        <sz val="7"/>
        <rFont val="Arial"/>
        <charset val="134"/>
      </rPr>
      <t>14.3.1</t>
    </r>
  </si>
  <si>
    <r>
      <rPr>
        <sz val="7"/>
        <rFont val="Arial"/>
        <charset val="134"/>
      </rPr>
      <t>GPS-97892_1</t>
    </r>
  </si>
  <si>
    <r>
      <rPr>
        <sz val="7"/>
        <rFont val="Arial"/>
        <charset val="134"/>
      </rPr>
      <t>CAIXA ENTERRADA ELÉTRICA RETANGULAR, EM ALVENARIA COM BLOCOS DE CONCRETO, FUNDO COM BRITA E TAMPA DE CONCRETO, DIMENSÕES INTERNAS: 0,6X0,6X0,6 M. AF_05/2018</t>
    </r>
  </si>
  <si>
    <r>
      <rPr>
        <sz val="7"/>
        <rFont val="Arial"/>
        <charset val="134"/>
      </rPr>
      <t>14.3.2</t>
    </r>
  </si>
  <si>
    <r>
      <rPr>
        <sz val="7"/>
        <rFont val="Arial"/>
        <charset val="134"/>
      </rPr>
      <t>14.3.3</t>
    </r>
  </si>
  <si>
    <r>
      <rPr>
        <sz val="7"/>
        <rFont val="Arial"/>
        <charset val="134"/>
      </rPr>
      <t>92872</t>
    </r>
  </si>
  <si>
    <r>
      <rPr>
        <sz val="7"/>
        <rFont val="Arial"/>
        <charset val="134"/>
      </rPr>
      <t>CAIXA RETANGULAR 4" X 4" BAIXA (0,30 M DO PISO), METÁLICA, INSTALADA EM PAREDE - FORNECIMENTO E INSTALAÇÃO. AF_12/2015</t>
    </r>
  </si>
  <si>
    <r>
      <rPr>
        <b/>
        <sz val="7"/>
        <rFont val="Arial"/>
        <charset val="134"/>
      </rPr>
      <t>14.4</t>
    </r>
  </si>
  <si>
    <r>
      <rPr>
        <sz val="7"/>
        <rFont val="Arial"/>
        <charset val="134"/>
      </rPr>
      <t>14.4.1</t>
    </r>
  </si>
  <si>
    <r>
      <rPr>
        <sz val="7"/>
        <rFont val="Arial"/>
        <charset val="134"/>
      </rPr>
      <t>GPS-S07138</t>
    </r>
  </si>
  <si>
    <r>
      <rPr>
        <sz val="7"/>
        <rFont val="Arial"/>
        <charset val="134"/>
      </rPr>
      <t>FORNECIMENTO E LANÇAMENTO DE CABO UTP 4 PARES CAT 6</t>
    </r>
  </si>
  <si>
    <r>
      <rPr>
        <sz val="7"/>
        <rFont val="Arial"/>
        <charset val="134"/>
      </rPr>
      <t>14.4.2</t>
    </r>
  </si>
  <si>
    <r>
      <rPr>
        <sz val="7"/>
        <rFont val="Arial"/>
        <charset val="134"/>
      </rPr>
      <t>GPS-S08690_4</t>
    </r>
  </si>
  <si>
    <r>
      <rPr>
        <sz val="7"/>
        <rFont val="Arial"/>
        <charset val="134"/>
      </rPr>
      <t>Cabo de fibra ótica de 6 vias</t>
    </r>
  </si>
  <si>
    <r>
      <rPr>
        <b/>
        <sz val="7"/>
        <rFont val="Arial"/>
        <charset val="134"/>
      </rPr>
      <t>14.5</t>
    </r>
  </si>
  <si>
    <r>
      <rPr>
        <b/>
        <sz val="7"/>
        <rFont val="Arial"/>
        <charset val="134"/>
      </rPr>
      <t>TOMADAS</t>
    </r>
  </si>
  <si>
    <r>
      <rPr>
        <sz val="7"/>
        <rFont val="Arial"/>
        <charset val="134"/>
      </rPr>
      <t>14.5.1</t>
    </r>
  </si>
  <si>
    <r>
      <rPr>
        <sz val="7"/>
        <rFont val="Arial"/>
        <charset val="134"/>
      </rPr>
      <t>GPS-061255_11</t>
    </r>
  </si>
  <si>
    <r>
      <rPr>
        <sz val="7"/>
        <rFont val="Arial"/>
        <charset val="134"/>
      </rPr>
      <t>TOMADA SIMPLES PARA LÓGICA RJ45, 4"x2", APARENTE, COMPLETA, TIGRE OU SIMILAR</t>
    </r>
  </si>
  <si>
    <r>
      <rPr>
        <sz val="7"/>
        <rFont val="Arial"/>
        <charset val="134"/>
      </rPr>
      <t>14.5.2</t>
    </r>
  </si>
  <si>
    <r>
      <rPr>
        <sz val="7"/>
        <rFont val="Arial"/>
        <charset val="134"/>
      </rPr>
      <t>GPS-061255_1</t>
    </r>
  </si>
  <si>
    <r>
      <rPr>
        <sz val="7"/>
        <rFont val="Arial"/>
        <charset val="134"/>
      </rPr>
      <t>TOMADA DUPLA PARA LÓGICA RJ45, 4"x2", APARENTE, COMPLETA, TIGRE OU SIMILAR</t>
    </r>
  </si>
  <si>
    <r>
      <rPr>
        <b/>
        <sz val="7"/>
        <rFont val="Arial"/>
        <charset val="134"/>
      </rPr>
      <t>15</t>
    </r>
  </si>
  <si>
    <r>
      <rPr>
        <b/>
        <sz val="7"/>
        <rFont val="Arial"/>
        <charset val="134"/>
      </rPr>
      <t>CLIMATIZAÇÃO</t>
    </r>
  </si>
  <si>
    <r>
      <rPr>
        <b/>
        <sz val="7"/>
        <rFont val="Arial"/>
        <charset val="134"/>
      </rPr>
      <t>15.1</t>
    </r>
  </si>
  <si>
    <r>
      <rPr>
        <sz val="7"/>
        <rFont val="Arial"/>
        <charset val="134"/>
      </rPr>
      <t>15.1.1</t>
    </r>
  </si>
  <si>
    <r>
      <rPr>
        <sz val="7"/>
        <rFont val="Arial"/>
        <charset val="134"/>
      </rPr>
      <t>GPS-S04464_1</t>
    </r>
  </si>
  <si>
    <r>
      <rPr>
        <sz val="7"/>
        <rFont val="Arial"/>
        <charset val="134"/>
      </rPr>
      <t>Fornecimento E Instalação de condicionador de ar tipo split high wall, 9000 btu - contempla a mão de obra, suporte e tubulação até 3,0m</t>
    </r>
  </si>
  <si>
    <r>
      <rPr>
        <sz val="7"/>
        <rFont val="Arial"/>
        <charset val="134"/>
      </rPr>
      <t>15.1.2</t>
    </r>
  </si>
  <si>
    <r>
      <rPr>
        <sz val="7"/>
        <rFont val="Arial"/>
        <charset val="134"/>
      </rPr>
      <t>GPS-S04465_1</t>
    </r>
  </si>
  <si>
    <r>
      <rPr>
        <sz val="7"/>
        <rFont val="Arial"/>
        <charset val="134"/>
      </rPr>
      <t>Fornecimento E Instalação de condicionador de ar tipo split high wall, 12000 btu - contempla a mão de obra, suporte e tubulação até 3,0m</t>
    </r>
  </si>
  <si>
    <r>
      <rPr>
        <b/>
        <sz val="7"/>
        <rFont val="Arial"/>
        <charset val="134"/>
      </rPr>
      <t>15.2</t>
    </r>
  </si>
  <si>
    <r>
      <rPr>
        <sz val="7"/>
        <rFont val="Arial"/>
        <charset val="134"/>
      </rPr>
      <t>15.2.1</t>
    </r>
  </si>
  <si>
    <r>
      <rPr>
        <sz val="7"/>
        <rFont val="Arial"/>
        <charset val="134"/>
      </rPr>
      <t>GPS-43.20.130_1</t>
    </r>
  </si>
  <si>
    <r>
      <rPr>
        <sz val="7"/>
        <rFont val="Arial"/>
        <charset val="134"/>
      </rPr>
      <t>Caixa de passagem para condicionamento de ar tipo Split, com saída de dreno único na vertical - 29 x 16 x 7 cm</t>
    </r>
  </si>
  <si>
    <r>
      <rPr>
        <b/>
        <sz val="7"/>
        <rFont val="Arial"/>
        <charset val="134"/>
      </rPr>
      <t>16</t>
    </r>
  </si>
  <si>
    <r>
      <rPr>
        <b/>
        <sz val="7"/>
        <rFont val="Arial"/>
        <charset val="134"/>
      </rPr>
      <t>16.1</t>
    </r>
  </si>
  <si>
    <r>
      <rPr>
        <b/>
        <sz val="7"/>
        <rFont val="Arial"/>
        <charset val="134"/>
      </rPr>
      <t>LIMPEZA FINAL</t>
    </r>
  </si>
  <si>
    <r>
      <rPr>
        <sz val="7"/>
        <rFont val="Arial"/>
        <charset val="134"/>
      </rPr>
      <t>16.1.1</t>
    </r>
  </si>
  <si>
    <r>
      <rPr>
        <sz val="7"/>
        <rFont val="Arial"/>
        <charset val="134"/>
      </rPr>
      <t>GPS-S02450</t>
    </r>
  </si>
  <si>
    <r>
      <rPr>
        <sz val="7"/>
        <rFont val="Arial"/>
        <charset val="134"/>
      </rPr>
      <t>Limpeza geral</t>
    </r>
  </si>
  <si>
    <r>
      <rPr>
        <sz val="7"/>
        <rFont val="Arial"/>
        <charset val="134"/>
      </rPr>
      <t>m2</t>
    </r>
  </si>
  <si>
    <r>
      <rPr>
        <b/>
        <sz val="7"/>
        <rFont val="Arial"/>
        <charset val="134"/>
      </rPr>
      <t>16.2</t>
    </r>
  </si>
  <si>
    <r>
      <rPr>
        <b/>
        <sz val="7"/>
        <rFont val="Arial"/>
        <charset val="134"/>
      </rPr>
      <t>BOTA FORA DE ENTULHO</t>
    </r>
  </si>
  <si>
    <r>
      <rPr>
        <sz val="7"/>
        <rFont val="Arial"/>
        <charset val="134"/>
      </rPr>
      <t>16.2.1</t>
    </r>
  </si>
  <si>
    <r>
      <rPr>
        <sz val="7"/>
        <rFont val="Arial"/>
        <charset val="134"/>
      </rPr>
      <t>72897</t>
    </r>
  </si>
  <si>
    <r>
      <rPr>
        <sz val="7"/>
        <rFont val="Arial"/>
        <charset val="134"/>
      </rPr>
      <t>CARGA MANUAL DE ENTULHO EM CAMINHAO BASCULANTE 6 M3</t>
    </r>
  </si>
  <si>
    <r>
      <rPr>
        <sz val="7"/>
        <rFont val="Arial"/>
        <charset val="134"/>
      </rPr>
      <t>16.2.2</t>
    </r>
  </si>
  <si>
    <r>
      <rPr>
        <sz val="7"/>
        <rFont val="Arial"/>
        <charset val="134"/>
      </rPr>
      <t>72900</t>
    </r>
  </si>
  <si>
    <r>
      <rPr>
        <sz val="7"/>
        <rFont val="Arial"/>
        <charset val="134"/>
      </rPr>
      <t>TRANSPORTE DE ENTULHO COM CAMINHAO BASCULANTE 6 M3, RODOVIA PAVIMENTADA, DMT 0,5 A 1,0 KM</t>
    </r>
  </si>
  <si>
    <r>
      <rPr>
        <b/>
        <sz val="6"/>
        <rFont val="Arial"/>
        <charset val="134"/>
      </rPr>
      <t>VALOR ORÇAMENTO:</t>
    </r>
  </si>
  <si>
    <r>
      <rPr>
        <b/>
        <sz val="6"/>
        <rFont val="Arial"/>
        <charset val="134"/>
      </rPr>
      <t>VALOR BDI TOTAL:</t>
    </r>
  </si>
  <si>
    <r>
      <rPr>
        <b/>
        <sz val="6"/>
        <rFont val="Arial"/>
        <charset val="134"/>
      </rPr>
      <t>VALOR TOTAL:</t>
    </r>
  </si>
  <si>
    <t>COMPOSIÇÕES</t>
  </si>
  <si>
    <r>
      <rPr>
        <b/>
        <sz val="8"/>
        <rFont val="Arial"/>
        <charset val="134"/>
      </rPr>
      <t>1.1.1. 98525 - LIMPEZA MECANIZADA DE CAMADA VEGETAL, VEGETAÇÃO E PEQUENAS ÁRVORES (DIÂMETRO DE TRONCO MENOR QUE 0,20 M), COM TRATOR DE ESTEIRAS.AF_05/2018 (M2)</t>
    </r>
  </si>
  <si>
    <r>
      <rPr>
        <b/>
        <sz val="6"/>
        <rFont val="Calibri"/>
        <charset val="134"/>
      </rPr>
      <t>SERVICO</t>
    </r>
  </si>
  <si>
    <r>
      <rPr>
        <b/>
        <sz val="6"/>
        <rFont val="Arial"/>
        <charset val="134"/>
      </rPr>
      <t>FONTE</t>
    </r>
  </si>
  <si>
    <r>
      <rPr>
        <b/>
        <sz val="6"/>
        <rFont val="Arial"/>
        <charset val="134"/>
      </rPr>
      <t>UNID</t>
    </r>
  </si>
  <si>
    <r>
      <rPr>
        <b/>
        <sz val="6"/>
        <rFont val="Arial"/>
        <charset val="134"/>
      </rPr>
      <t>COEFICIENTE</t>
    </r>
  </si>
  <si>
    <r>
      <rPr>
        <b/>
        <sz val="6"/>
        <rFont val="Arial"/>
        <charset val="134"/>
      </rPr>
      <t>PREÇO UNITÁRIO</t>
    </r>
  </si>
  <si>
    <r>
      <rPr>
        <b/>
        <sz val="6"/>
        <rFont val="Arial"/>
        <charset val="134"/>
      </rPr>
      <t>TOTAL</t>
    </r>
  </si>
  <si>
    <r>
      <rPr>
        <sz val="7"/>
        <rFont val="Calibri"/>
        <charset val="134"/>
      </rPr>
      <t>88316</t>
    </r>
  </si>
  <si>
    <r>
      <rPr>
        <sz val="7"/>
        <rFont val="Calibri"/>
        <charset val="134"/>
      </rPr>
      <t>SERVENTE COM ENCARGOS COMPLEMENTARES</t>
    </r>
  </si>
  <si>
    <r>
      <rPr>
        <sz val="7"/>
        <rFont val="Calibri"/>
        <charset val="134"/>
      </rPr>
      <t>SINAPI</t>
    </r>
  </si>
  <si>
    <r>
      <rPr>
        <sz val="7"/>
        <rFont val="Calibri"/>
        <charset val="134"/>
      </rPr>
      <t>H</t>
    </r>
  </si>
  <si>
    <r>
      <rPr>
        <sz val="7"/>
        <rFont val="Calibri"/>
        <charset val="134"/>
      </rPr>
      <t>88441</t>
    </r>
  </si>
  <si>
    <r>
      <rPr>
        <sz val="7"/>
        <rFont val="Calibri"/>
        <charset val="134"/>
      </rPr>
      <t>JARDINEIRO COM ENCARGOS COMPLEMENTARES</t>
    </r>
  </si>
  <si>
    <r>
      <rPr>
        <sz val="7"/>
        <rFont val="Calibri"/>
        <charset val="134"/>
      </rPr>
      <t>89031</t>
    </r>
  </si>
  <si>
    <r>
      <rPr>
        <sz val="7"/>
        <rFont val="Calibri"/>
        <charset val="134"/>
      </rPr>
      <t>TRATOR DE ESTEIRAS, POTÊNCIA 100 HP, PESO OPERACIONAL 9,4 T, COM LÂMINA 2,19 M3 - CHI DIURNO. AF_06/2014</t>
    </r>
  </si>
  <si>
    <r>
      <rPr>
        <sz val="7"/>
        <rFont val="Calibri"/>
        <charset val="134"/>
      </rPr>
      <t>CHI</t>
    </r>
  </si>
  <si>
    <r>
      <rPr>
        <sz val="7"/>
        <rFont val="Calibri"/>
        <charset val="134"/>
      </rPr>
      <t>89032</t>
    </r>
  </si>
  <si>
    <r>
      <rPr>
        <sz val="7"/>
        <rFont val="Calibri"/>
        <charset val="134"/>
      </rPr>
      <t>TRATOR DE ESTEIRAS, POTÊNCIA 100 HP, PESO OPERACIONAL 9,4 T, COM LÂMINA 2,19 M3 - CHP DIURNO. AF_06/2014</t>
    </r>
  </si>
  <si>
    <r>
      <rPr>
        <sz val="7"/>
        <rFont val="Calibri"/>
        <charset val="134"/>
      </rPr>
      <t>CHP</t>
    </r>
  </si>
  <si>
    <r>
      <rPr>
        <b/>
        <sz val="6"/>
        <rFont val="Calibri"/>
        <charset val="134"/>
      </rPr>
      <t>TOTAL SERVICO:</t>
    </r>
  </si>
  <si>
    <r>
      <rPr>
        <b/>
        <sz val="7"/>
        <rFont val="Arial"/>
        <charset val="134"/>
      </rPr>
      <t>VALOR TOTAL:</t>
    </r>
  </si>
  <si>
    <t/>
  </si>
  <si>
    <r>
      <rPr>
        <b/>
        <sz val="8"/>
        <rFont val="Arial"/>
        <charset val="134"/>
      </rPr>
      <t>1.2.1. GPS-332303 - PLACA DE OBRA EM CHAPA DE ACO GALVANIZADO (M2)</t>
    </r>
  </si>
  <si>
    <r>
      <rPr>
        <b/>
        <sz val="6"/>
        <rFont val="Calibri"/>
        <charset val="134"/>
      </rPr>
      <t>MATERIAL</t>
    </r>
  </si>
  <si>
    <r>
      <rPr>
        <sz val="7"/>
        <rFont val="Calibri"/>
        <charset val="134"/>
      </rPr>
      <t>00004417</t>
    </r>
  </si>
  <si>
    <r>
      <rPr>
        <sz val="7"/>
        <rFont val="Calibri"/>
        <charset val="134"/>
      </rPr>
      <t>SARRAFO DE MADEIRA NAO APARELHADA *2,5 X 7* CM, MACARANDUBA, ANGELIM OU EQUIVALENTE DA REGIAO</t>
    </r>
  </si>
  <si>
    <r>
      <rPr>
        <sz val="7"/>
        <rFont val="Calibri"/>
        <charset val="134"/>
      </rPr>
      <t>M</t>
    </r>
  </si>
  <si>
    <r>
      <rPr>
        <sz val="7"/>
        <rFont val="Calibri"/>
        <charset val="134"/>
      </rPr>
      <t>00004491</t>
    </r>
  </si>
  <si>
    <r>
      <rPr>
        <sz val="7"/>
        <rFont val="Calibri"/>
        <charset val="134"/>
      </rPr>
      <t>PONTALETE DE MADEIRA NAO APARELHADA *7,5 X 7,5* CM (3 X 3 ") PINUS, MISTA OU EQUIVALENTE DA REGIAO</t>
    </r>
  </si>
  <si>
    <r>
      <rPr>
        <sz val="7"/>
        <rFont val="Calibri"/>
        <charset val="134"/>
      </rPr>
      <t>00004813</t>
    </r>
  </si>
  <si>
    <r>
      <rPr>
        <sz val="7"/>
        <rFont val="Calibri"/>
        <charset val="134"/>
      </rPr>
      <t>PLACA DE OBRA (PARA CONSTRUCAO CIVIL) EM CHAPA GALVANIZADA *N. 22*, ADESIVADA, DE *2,0 X 1,125* M</t>
    </r>
  </si>
  <si>
    <r>
      <rPr>
        <sz val="7"/>
        <rFont val="Calibri"/>
        <charset val="134"/>
      </rPr>
      <t>M2</t>
    </r>
  </si>
  <si>
    <r>
      <rPr>
        <sz val="7"/>
        <rFont val="Calibri"/>
        <charset val="134"/>
      </rPr>
      <t>00005075</t>
    </r>
  </si>
  <si>
    <r>
      <rPr>
        <sz val="7"/>
        <rFont val="Calibri"/>
        <charset val="134"/>
      </rPr>
      <t>PREGO DE ACO POLIDO COM CABECA 18 X 30 (2 3/4 X 10)</t>
    </r>
  </si>
  <si>
    <r>
      <rPr>
        <sz val="7"/>
        <rFont val="Calibri"/>
        <charset val="134"/>
      </rPr>
      <t>KG</t>
    </r>
  </si>
  <si>
    <r>
      <rPr>
        <b/>
        <sz val="6"/>
        <rFont val="Calibri"/>
        <charset val="134"/>
      </rPr>
      <t>TOTAL MATERIAL:</t>
    </r>
  </si>
  <si>
    <r>
      <rPr>
        <sz val="7"/>
        <rFont val="Calibri"/>
        <charset val="134"/>
      </rPr>
      <t>88262</t>
    </r>
  </si>
  <si>
    <r>
      <rPr>
        <sz val="7"/>
        <rFont val="Calibri"/>
        <charset val="134"/>
      </rPr>
      <t>CARPINTEIRO DE FORMAS COM ENCARGOS COMPLEMENTARES</t>
    </r>
  </si>
  <si>
    <r>
      <rPr>
        <sz val="7"/>
        <rFont val="Calibri"/>
        <charset val="134"/>
      </rPr>
      <t>94974</t>
    </r>
  </si>
  <si>
    <r>
      <rPr>
        <sz val="7"/>
        <rFont val="Calibri"/>
        <charset val="134"/>
      </rPr>
      <t>CONCRETO MAGRO PARA LASTRO, TRAÇO 1:4,5:4,5 (CIMENTO/ AREIA MÉDIA/ BRITA 1)  - PREPARO MANUAL. AF_07/2016</t>
    </r>
  </si>
  <si>
    <r>
      <rPr>
        <sz val="7"/>
        <rFont val="Calibri"/>
        <charset val="134"/>
      </rPr>
      <t>M3</t>
    </r>
  </si>
  <si>
    <r>
      <rPr>
        <b/>
        <sz val="8"/>
        <rFont val="Arial"/>
        <charset val="134"/>
      </rPr>
      <t>1.2.2. 98458 - TAPUME COM COMPENSADO DE MADEIRA. AF_05/2018 (M2)</t>
    </r>
  </si>
  <si>
    <r>
      <rPr>
        <sz val="7"/>
        <rFont val="Calibri"/>
        <charset val="134"/>
      </rPr>
      <t>00001350</t>
    </r>
  </si>
  <si>
    <r>
      <rPr>
        <sz val="7"/>
        <rFont val="Calibri"/>
        <charset val="134"/>
      </rPr>
      <t>!EM PROCESSO DE DESATIVACAO! CHAPA DE MADEIRA COMPENSADA RESINADA PARA FORMA DE CONCRETO, DE *2,2 X 1,1* M, E = 10 MM</t>
    </r>
  </si>
  <si>
    <r>
      <rPr>
        <sz val="7"/>
        <rFont val="Calibri"/>
        <charset val="134"/>
      </rPr>
      <t>UN</t>
    </r>
  </si>
  <si>
    <r>
      <rPr>
        <sz val="7"/>
        <rFont val="Calibri"/>
        <charset val="134"/>
      </rPr>
      <t>00003992</t>
    </r>
  </si>
  <si>
    <r>
      <rPr>
        <sz val="7"/>
        <rFont val="Calibri"/>
        <charset val="134"/>
      </rPr>
      <t>TABUA DE MADEIRA APARELHADA *2,5 X 30* CM, MACARANDUBA, ANGELIM OU EQUIVALENTE DA REGIAO</t>
    </r>
  </si>
  <si>
    <r>
      <rPr>
        <sz val="7"/>
        <rFont val="Calibri"/>
        <charset val="134"/>
      </rPr>
      <t>00004433</t>
    </r>
  </si>
  <si>
    <r>
      <rPr>
        <sz val="7"/>
        <rFont val="Calibri"/>
        <charset val="134"/>
      </rPr>
      <t>PECA DE MADEIRA NAO APARELHADA *7,5 X 7,5* CM (3 X 3 ") MACARANDUBA, ANGELIM OU EQUIVALENTE DA REGIAO</t>
    </r>
  </si>
  <si>
    <r>
      <rPr>
        <sz val="7"/>
        <rFont val="Calibri"/>
        <charset val="134"/>
      </rPr>
      <t>00005061</t>
    </r>
  </si>
  <si>
    <r>
      <rPr>
        <sz val="7"/>
        <rFont val="Calibri"/>
        <charset val="134"/>
      </rPr>
      <t>PREGO DE ACO POLIDO COM CABECA 18 X 27 (2 1/2 X 10)</t>
    </r>
  </si>
  <si>
    <r>
      <rPr>
        <sz val="7"/>
        <rFont val="Calibri"/>
        <charset val="134"/>
      </rPr>
      <t>88239</t>
    </r>
  </si>
  <si>
    <r>
      <rPr>
        <sz val="7"/>
        <rFont val="Calibri"/>
        <charset val="134"/>
      </rPr>
      <t>AJUDANTE DE CARPINTEIRO COM ENCARGOS COMPLEMENTARES</t>
    </r>
  </si>
  <si>
    <r>
      <rPr>
        <sz val="7"/>
        <rFont val="Calibri"/>
        <charset val="134"/>
      </rPr>
      <t>91692</t>
    </r>
  </si>
  <si>
    <r>
      <rPr>
        <sz val="7"/>
        <rFont val="Calibri"/>
        <charset val="134"/>
      </rPr>
      <t>SERRA CIRCULAR DE BANCADA COM MOTOR ELÉTRICO POTÊNCIA DE 5HP, COM COIFA PARA DISCO 10" - CHP DIURNO. AF_08/2015</t>
    </r>
  </si>
  <si>
    <r>
      <rPr>
        <sz val="7"/>
        <rFont val="Calibri"/>
        <charset val="134"/>
      </rPr>
      <t>91693</t>
    </r>
  </si>
  <si>
    <r>
      <rPr>
        <sz val="7"/>
        <rFont val="Calibri"/>
        <charset val="134"/>
      </rPr>
      <t>SERRA CIRCULAR DE BANCADA COM MOTOR ELÉTRICO POTÊNCIA DE 5HP, COM COIFA PARA DISCO 10" - CHI DIURNO. AF_08/2015</t>
    </r>
  </si>
  <si>
    <r>
      <rPr>
        <b/>
        <sz val="8"/>
        <rFont val="Arial"/>
        <charset val="134"/>
      </rPr>
      <t>1.2.3. COMP-820934 - ENTRADA PROVISORIA DE ENERGIA ELETRICA AEREA TRIFASICA 40A EM POSTE MADEIRA (UN) (UN)</t>
    </r>
  </si>
  <si>
    <r>
      <rPr>
        <sz val="7"/>
        <rFont val="Calibri"/>
        <charset val="134"/>
      </rPr>
      <t>00000406</t>
    </r>
  </si>
  <si>
    <r>
      <rPr>
        <sz val="7"/>
        <rFont val="Calibri"/>
        <charset val="134"/>
      </rPr>
      <t>FITA ACO INOX PARA CINTAR POSTE, L = 19 MM, E = 0,5 MM (ROLO DE 30M)</t>
    </r>
  </si>
  <si>
    <r>
      <rPr>
        <sz val="7"/>
        <rFont val="Calibri"/>
        <charset val="134"/>
      </rPr>
      <t>00000420</t>
    </r>
  </si>
  <si>
    <r>
      <rPr>
        <sz val="7"/>
        <rFont val="Calibri"/>
        <charset val="134"/>
      </rPr>
      <t>CINTA CIRCULAR EM ACO GALVANIZADO DE 150 MM DE DIAMETRO PARA FIXACAO DE CAIXA MEDICAO, INCLUI PARAFUSOS E PORCAS</t>
    </r>
  </si>
  <si>
    <r>
      <rPr>
        <sz val="7"/>
        <rFont val="Calibri"/>
        <charset val="134"/>
      </rPr>
      <t>00000857</t>
    </r>
  </si>
  <si>
    <r>
      <rPr>
        <sz val="7"/>
        <rFont val="Calibri"/>
        <charset val="134"/>
      </rPr>
      <t>CABO DE COBRE NU 16 MM2 MEIO-DURO</t>
    </r>
  </si>
  <si>
    <r>
      <rPr>
        <sz val="7"/>
        <rFont val="Calibri"/>
        <charset val="134"/>
      </rPr>
      <t>00000937</t>
    </r>
  </si>
  <si>
    <r>
      <rPr>
        <sz val="7"/>
        <rFont val="Calibri"/>
        <charset val="134"/>
      </rPr>
      <t>FIO DE COBRE, SOLIDO, CLASSE 1, ISOLACAO EM PVC/A, ANTICHAMA BWF-B, 450/750V, SECAO NOMINAL 10 MM2</t>
    </r>
  </si>
  <si>
    <r>
      <rPr>
        <sz val="7"/>
        <rFont val="Calibri"/>
        <charset val="134"/>
      </rPr>
      <t>00001062</t>
    </r>
  </si>
  <si>
    <r>
      <rPr>
        <sz val="7"/>
        <rFont val="Calibri"/>
        <charset val="134"/>
      </rPr>
      <t>CAIXA INTERNA/EXTERNA DE MEDICAO PARA 1 MEDIDOR TRIFASICO, COM VISOR, EM CHAPA DE ACO 18 USG (PADRAO DA CONCESSIONARIA LOCAL)</t>
    </r>
  </si>
  <si>
    <r>
      <rPr>
        <sz val="7"/>
        <rFont val="Calibri"/>
        <charset val="134"/>
      </rPr>
      <t>00001096</t>
    </r>
  </si>
  <si>
    <r>
      <rPr>
        <sz val="7"/>
        <rFont val="Calibri"/>
        <charset val="134"/>
      </rPr>
      <t>ARMACAO VERTICAL COM HASTE E CONTRA-PINO, EM CHAPA DE ACO GALVANIZADO 3/16", COM 4 ESTRIBOS E 4 ISOLADORES</t>
    </r>
  </si>
  <si>
    <r>
      <rPr>
        <sz val="7"/>
        <rFont val="Calibri"/>
        <charset val="134"/>
      </rPr>
      <t>00001539</t>
    </r>
  </si>
  <si>
    <r>
      <rPr>
        <sz val="7"/>
        <rFont val="Calibri"/>
        <charset val="134"/>
      </rPr>
      <t>CONECTOR METALICO TIPO PARAFUSO FENDIDO (SPLIT BOLT), PARA CABOS ATE 16 MM2</t>
    </r>
  </si>
  <si>
    <r>
      <rPr>
        <sz val="7"/>
        <rFont val="Calibri"/>
        <charset val="134"/>
      </rPr>
      <t>00001892</t>
    </r>
  </si>
  <si>
    <r>
      <rPr>
        <sz val="7"/>
        <rFont val="Calibri"/>
        <charset val="134"/>
      </rPr>
      <t>LUVA EM PVC RIGIDO ROSCAVEL, DE 1", PARA ELETRODUTO</t>
    </r>
  </si>
  <si>
    <r>
      <rPr>
        <sz val="7"/>
        <rFont val="Calibri"/>
        <charset val="134"/>
      </rPr>
      <t>00002392</t>
    </r>
  </si>
  <si>
    <r>
      <rPr>
        <sz val="7"/>
        <rFont val="Calibri"/>
        <charset val="134"/>
      </rPr>
      <t>DISJUNTOR TIPO NEMA, TRIPOLAR 10  ATE  50A, TENSAO MAXIMA DE 415 V</t>
    </r>
  </si>
  <si>
    <r>
      <rPr>
        <sz val="7"/>
        <rFont val="Calibri"/>
        <charset val="134"/>
      </rPr>
      <t>00002685</t>
    </r>
  </si>
  <si>
    <r>
      <rPr>
        <sz val="7"/>
        <rFont val="Calibri"/>
        <charset val="134"/>
      </rPr>
      <t>ELETRODUTO DE PVC RIGIDO ROSCAVEL DE 1 ", SEM LUVA</t>
    </r>
  </si>
  <si>
    <r>
      <rPr>
        <sz val="7"/>
        <rFont val="Calibri"/>
        <charset val="134"/>
      </rPr>
      <t>00002731</t>
    </r>
  </si>
  <si>
    <r>
      <rPr>
        <sz val="7"/>
        <rFont val="Calibri"/>
        <charset val="134"/>
      </rPr>
      <t>MADEIRA ROLICA TRATADA, EUCALIPTO OU EQUIVALENTE DA REGIAO, H = 12 M, D = 20 A 24 CM (PARA POSTE)</t>
    </r>
  </si>
  <si>
    <r>
      <rPr>
        <sz val="7"/>
        <rFont val="Calibri"/>
        <charset val="134"/>
      </rPr>
      <t>00003379</t>
    </r>
  </si>
  <si>
    <r>
      <rPr>
        <sz val="7"/>
        <rFont val="Calibri"/>
        <charset val="134"/>
      </rPr>
      <t>!EM PROCESSO DE DESATIVACAO! HASTE DE ATERRAMENTO EM ACO COM 3,00 M DE COMPRIMENTO E DN = 5/8", REVESTIDA COM BAIXA CAMADA DE COBRE, SEM CONECTOR</t>
    </r>
  </si>
  <si>
    <r>
      <rPr>
        <sz val="7"/>
        <rFont val="Calibri"/>
        <charset val="134"/>
      </rPr>
      <t>00004346</t>
    </r>
  </si>
  <si>
    <r>
      <rPr>
        <sz val="7"/>
        <rFont val="Calibri"/>
        <charset val="134"/>
      </rPr>
      <t>PARAFUSO DE FERRO POLIDO, SEXTAVADO, COM ROSCA PARCIAL, DIAMETRO 5/8", COMPRIMENTO 6", COM PORCA E ARRUELA DE PRESSAO MEDIA</t>
    </r>
  </si>
  <si>
    <r>
      <rPr>
        <sz val="7"/>
        <rFont val="Calibri"/>
        <charset val="134"/>
      </rPr>
      <t>00011267</t>
    </r>
  </si>
  <si>
    <r>
      <rPr>
        <sz val="7"/>
        <rFont val="Calibri"/>
        <charset val="134"/>
      </rPr>
      <t>ARRUELA REDONDA DE LATAO, DIAMETRO EXTERNO = 34 MM, ESPESSURA = 2,5 MM, DIAMETRO DO FURO = 17 MM</t>
    </r>
  </si>
  <si>
    <r>
      <rPr>
        <sz val="7"/>
        <rFont val="Calibri"/>
        <charset val="134"/>
      </rPr>
      <t>00012034</t>
    </r>
  </si>
  <si>
    <r>
      <rPr>
        <sz val="7"/>
        <rFont val="Calibri"/>
        <charset val="134"/>
      </rPr>
      <t>CURVA 180 GRAUS, DE PVC RIGIDO ROSCAVEL, DE 3/4", PARA ELETRODUTO</t>
    </r>
  </si>
  <si>
    <r>
      <rPr>
        <sz val="7"/>
        <rFont val="Calibri"/>
        <charset val="134"/>
      </rPr>
      <t>00039176</t>
    </r>
  </si>
  <si>
    <r>
      <rPr>
        <sz val="7"/>
        <rFont val="Calibri"/>
        <charset val="134"/>
      </rPr>
      <t>BUCHA EM ALUMINIO, COM ROSCA, DE 1", PARA ELETRODUTO</t>
    </r>
  </si>
  <si>
    <r>
      <rPr>
        <sz val="7"/>
        <rFont val="Calibri"/>
        <charset val="134"/>
      </rPr>
      <t>00039210</t>
    </r>
  </si>
  <si>
    <r>
      <rPr>
        <sz val="7"/>
        <rFont val="Calibri"/>
        <charset val="134"/>
      </rPr>
      <t>ARRUELA EM ALUMINIO, COM ROSCA, DE 1", PARA ELETRODUTO</t>
    </r>
  </si>
  <si>
    <r>
      <rPr>
        <b/>
        <sz val="8"/>
        <rFont val="Arial"/>
        <charset val="134"/>
      </rPr>
      <t>1.3.1. 99059 - LOCACAO CONVENCIONAL DE OBRA, UTILIZANDO GABARITO DE TÁBUAS CORRIDAS PONTALETADAS A CADA 2,00M - 2 UTILIZAÇÕES. AF_10/2018 (M)</t>
    </r>
  </si>
  <si>
    <r>
      <rPr>
        <sz val="7"/>
        <rFont val="Calibri"/>
        <charset val="134"/>
      </rPr>
      <t>00005068</t>
    </r>
  </si>
  <si>
    <r>
      <rPr>
        <sz val="7"/>
        <rFont val="Calibri"/>
        <charset val="134"/>
      </rPr>
      <t>PREGO DE ACO POLIDO COM CABECA 17 X 21 (2 X 11)</t>
    </r>
  </si>
  <si>
    <r>
      <rPr>
        <sz val="7"/>
        <rFont val="Calibri"/>
        <charset val="134"/>
      </rPr>
      <t>00007356</t>
    </r>
  </si>
  <si>
    <r>
      <rPr>
        <sz val="7"/>
        <rFont val="Calibri"/>
        <charset val="134"/>
      </rPr>
      <t>TINTA ACRILICA PREMIUM, COR BRANCO FOSCO</t>
    </r>
  </si>
  <si>
    <r>
      <rPr>
        <sz val="7"/>
        <rFont val="Calibri"/>
        <charset val="134"/>
      </rPr>
      <t>L</t>
    </r>
  </si>
  <si>
    <r>
      <rPr>
        <sz val="7"/>
        <rFont val="Calibri"/>
        <charset val="134"/>
      </rPr>
      <t>00010567</t>
    </r>
  </si>
  <si>
    <r>
      <rPr>
        <sz val="7"/>
        <rFont val="Calibri"/>
        <charset val="134"/>
      </rPr>
      <t>TABUA DE MADEIRA NAO APARELHADA *2,5 X 23* CM (1 x 9 ") PINUS, MISTA OU EQUIVALENTE DA REGIAO</t>
    </r>
  </si>
  <si>
    <r>
      <rPr>
        <sz val="7"/>
        <rFont val="Calibri"/>
        <charset val="134"/>
      </rPr>
      <t>99062</t>
    </r>
  </si>
  <si>
    <r>
      <rPr>
        <sz val="7"/>
        <rFont val="Calibri"/>
        <charset val="134"/>
      </rPr>
      <t>MARCAÇÃO DE PONTOS EM GABARITO OU CAVALETE. AF_10/2018</t>
    </r>
  </si>
  <si>
    <r>
      <rPr>
        <b/>
        <sz val="8"/>
        <rFont val="Arial"/>
        <charset val="134"/>
      </rPr>
      <t>2.1.1. GPS-011737_2 - ADMINISTRACAO LOCAL DA OBRA (MES)</t>
    </r>
  </si>
  <si>
    <r>
      <rPr>
        <sz val="7"/>
        <rFont val="Calibri"/>
        <charset val="134"/>
      </rPr>
      <t>90778</t>
    </r>
  </si>
  <si>
    <r>
      <rPr>
        <sz val="7"/>
        <rFont val="Calibri"/>
        <charset val="134"/>
      </rPr>
      <t>ENGENHEIRO CIVIL DE OBRA PLENO COM ENCARGOS COMPLEMENTARES</t>
    </r>
  </si>
  <si>
    <r>
      <rPr>
        <sz val="7"/>
        <rFont val="Calibri"/>
        <charset val="134"/>
      </rPr>
      <t>93572</t>
    </r>
  </si>
  <si>
    <r>
      <rPr>
        <sz val="7"/>
        <rFont val="Calibri"/>
        <charset val="134"/>
      </rPr>
      <t>ENCARREGADO GERAL DE OBRAS COM ENCARGOS COMPLEMENTARES</t>
    </r>
  </si>
  <si>
    <r>
      <rPr>
        <sz val="7"/>
        <rFont val="Calibri"/>
        <charset val="134"/>
      </rPr>
      <t>MES</t>
    </r>
  </si>
  <si>
    <r>
      <rPr>
        <b/>
        <sz val="8"/>
        <rFont val="Arial"/>
        <charset val="134"/>
      </rPr>
      <t>3.1.1. 93358 - ESCAVAÇÃO MANUAL DE VALA COM PROFUNDIDADE MENOR OU IGUAL A 1,30 M. AF_03/2016 (M3)</t>
    </r>
  </si>
  <si>
    <r>
      <rPr>
        <b/>
        <sz val="8"/>
        <rFont val="Arial"/>
        <charset val="134"/>
      </rPr>
      <t>3.1.2. 96527 - ESCAVAÇÃO MANUAL DE VALA PARA VIGA BALDRAME, COM PREVISÃO DE FÔRMA. AF_06/2017 (M3)</t>
    </r>
  </si>
  <si>
    <r>
      <rPr>
        <sz val="7"/>
        <rFont val="Calibri"/>
        <charset val="134"/>
      </rPr>
      <t>88309</t>
    </r>
  </si>
  <si>
    <r>
      <rPr>
        <sz val="7"/>
        <rFont val="Calibri"/>
        <charset val="134"/>
      </rPr>
      <t>PEDREIRO COM ENCARGOS COMPLEMENTARES</t>
    </r>
  </si>
  <si>
    <r>
      <rPr>
        <b/>
        <sz val="8"/>
        <rFont val="Arial"/>
        <charset val="134"/>
      </rPr>
      <t>3.1.3. 93382 - REATERRO MANUAL DE VALAS COM COMPACTAÇÃO MECANIZADA. AF_04/2016 (M3)</t>
    </r>
  </si>
  <si>
    <r>
      <rPr>
        <sz val="7"/>
        <rFont val="Calibri"/>
        <charset val="134"/>
      </rPr>
      <t>91533</t>
    </r>
  </si>
  <si>
    <r>
      <rPr>
        <sz val="7"/>
        <rFont val="Calibri"/>
        <charset val="134"/>
      </rPr>
      <t>COMPACTADOR DE SOLOS DE PERCUSSÃO (SOQUETE) COM MOTOR A GASOLINA 4 TEMPOS, POTÊNCIA 4 CV - CHP DIURNO. AF_08/2015</t>
    </r>
  </si>
  <si>
    <r>
      <rPr>
        <sz val="7"/>
        <rFont val="Calibri"/>
        <charset val="134"/>
      </rPr>
      <t>91534</t>
    </r>
  </si>
  <si>
    <r>
      <rPr>
        <sz val="7"/>
        <rFont val="Calibri"/>
        <charset val="134"/>
      </rPr>
      <t>COMPACTADOR DE SOLOS DE PERCUSSÃO (SOQUETE) COM MOTOR A GASOLINA 4 TEMPOS, POTÊNCIA 4 CV - CHI DIURNO. AF_08/2015</t>
    </r>
  </si>
  <si>
    <r>
      <rPr>
        <sz val="7"/>
        <rFont val="Calibri"/>
        <charset val="134"/>
      </rPr>
      <t>95606</t>
    </r>
  </si>
  <si>
    <r>
      <rPr>
        <sz val="7"/>
        <rFont val="Calibri"/>
        <charset val="134"/>
      </rPr>
      <t>UMIDIFICAÇÃO DE MATERIAL PARA VALAS COM CAMINHÃO PIPA 10000L. AF_11/2016</t>
    </r>
  </si>
  <si>
    <r>
      <rPr>
        <b/>
        <sz val="8"/>
        <rFont val="Arial"/>
        <charset val="134"/>
      </rPr>
      <t>3.1.4. GPS-C0095 - APILOAMENTO DE PISO OU FUNDO DE VALAS C/MAÇO DE 30 A 60 KG (M2)</t>
    </r>
  </si>
  <si>
    <r>
      <rPr>
        <b/>
        <sz val="8"/>
        <rFont val="Arial"/>
        <charset val="134"/>
      </rPr>
      <t>3.1.5. 98557 - IMPERMEABILIZAÇÃO DE SUPERFÍCIE COM EMULSÃO ASFÁLTICA, 2 DEMÃOS AF_06/2018 (M2)</t>
    </r>
  </si>
  <si>
    <r>
      <rPr>
        <sz val="7"/>
        <rFont val="Calibri"/>
        <charset val="134"/>
      </rPr>
      <t>00000626</t>
    </r>
  </si>
  <si>
    <r>
      <rPr>
        <sz val="7"/>
        <rFont val="Calibri"/>
        <charset val="134"/>
      </rPr>
      <t>MANTA LIQUIDA DE BASE ASFALTICA MODIFICADA COM A ADICAO DE ELASTOMEROS DILUIDOS EM SOLVENTE ORGANICO, APLICACAO A FRIO (MEMBRANA IMPERMEABILIZANTE ASFASTICA)</t>
    </r>
  </si>
  <si>
    <r>
      <rPr>
        <sz val="7"/>
        <rFont val="Calibri"/>
        <charset val="134"/>
      </rPr>
      <t>88243</t>
    </r>
  </si>
  <si>
    <r>
      <rPr>
        <sz val="7"/>
        <rFont val="Calibri"/>
        <charset val="134"/>
      </rPr>
      <t>AJUDANTE ESPECIALIZADO COM ENCARGOS COMPLEMENTARES</t>
    </r>
  </si>
  <si>
    <r>
      <rPr>
        <sz val="7"/>
        <rFont val="Calibri"/>
        <charset val="134"/>
      </rPr>
      <t>88270</t>
    </r>
  </si>
  <si>
    <r>
      <rPr>
        <sz val="7"/>
        <rFont val="Calibri"/>
        <charset val="134"/>
      </rPr>
      <t>IMPERMEABILIZADOR COM ENCARGOS COMPLEMENTARES</t>
    </r>
  </si>
  <si>
    <r>
      <rPr>
        <b/>
        <sz val="8"/>
        <rFont val="Arial"/>
        <charset val="134"/>
      </rPr>
      <t>3.2.1.1. GPS-030067 - FORMA DE MADEIRA PARA SAPATAS (M2)</t>
    </r>
  </si>
  <si>
    <r>
      <rPr>
        <sz val="7"/>
        <rFont val="Calibri"/>
        <charset val="134"/>
      </rPr>
      <t>00006212</t>
    </r>
  </si>
  <si>
    <r>
      <rPr>
        <sz val="7"/>
        <rFont val="Calibri"/>
        <charset val="134"/>
      </rPr>
      <t>TABUA DE MADEIRA NAO APARELHADA *2,5 X 30 CM (1 X 12 ") PINUS, MISTA OU EQUIVALENTE DA REGIAO</t>
    </r>
  </si>
  <si>
    <r>
      <rPr>
        <sz val="7"/>
        <rFont val="Calibri"/>
        <charset val="134"/>
      </rPr>
      <t>00005067</t>
    </r>
  </si>
  <si>
    <r>
      <rPr>
        <sz val="7"/>
        <rFont val="Calibri"/>
        <charset val="134"/>
      </rPr>
      <t>PREGO DE ACO POLIDO COM CABECA 16 X 24 (2 1/4 X 12)</t>
    </r>
  </si>
  <si>
    <r>
      <rPr>
        <b/>
        <sz val="8"/>
        <rFont val="Arial"/>
        <charset val="134"/>
      </rPr>
      <t>3.2.2.1. 96533 - FABRICAÇÃO, MONTAGEM E DESMONTAGEM DE FÔRMA PARA VIGA BALDRAME, EM MADEIRA SERRADA, E=25 MM, 2 UTILIZAÇÕES. AF_06/2017 (M2)</t>
    </r>
  </si>
  <si>
    <r>
      <rPr>
        <sz val="7"/>
        <rFont val="Calibri"/>
        <charset val="134"/>
      </rPr>
      <t>00002692</t>
    </r>
  </si>
  <si>
    <r>
      <rPr>
        <sz val="7"/>
        <rFont val="Calibri"/>
        <charset val="134"/>
      </rPr>
      <t>DESMOLDANTE PROTETOR PARA FORMAS DE MADEIRA, DE BASE OLEOSA EMULSIONADA EM AGUA</t>
    </r>
  </si>
  <si>
    <r>
      <rPr>
        <sz val="7"/>
        <rFont val="Calibri"/>
        <charset val="134"/>
      </rPr>
      <t>00004517</t>
    </r>
  </si>
  <si>
    <r>
      <rPr>
        <sz val="7"/>
        <rFont val="Calibri"/>
        <charset val="134"/>
      </rPr>
      <t>SARRAFO DE MADEIRA NAO APARELHADA *2,5 X 7,5* CM (1 X 3 ") PINUS, MISTA OU EQUIVALENTE DA REGIAO</t>
    </r>
  </si>
  <si>
    <r>
      <rPr>
        <sz val="7"/>
        <rFont val="Calibri"/>
        <charset val="134"/>
      </rPr>
      <t>00005073</t>
    </r>
  </si>
  <si>
    <r>
      <rPr>
        <sz val="7"/>
        <rFont val="Calibri"/>
        <charset val="134"/>
      </rPr>
      <t>PREGO DE ACO POLIDO COM CABECA 17 X 24 (2 1/4 X 11)</t>
    </r>
  </si>
  <si>
    <r>
      <rPr>
        <sz val="7"/>
        <rFont val="Calibri"/>
        <charset val="134"/>
      </rPr>
      <t>00006189</t>
    </r>
  </si>
  <si>
    <r>
      <rPr>
        <sz val="7"/>
        <rFont val="Calibri"/>
        <charset val="134"/>
      </rPr>
      <t>TABUA DE MADEIRA NAO APARELHADA *2,5 X 30* CM, CEDRINHO OU EQUIVALENTE DA REGIAO</t>
    </r>
  </si>
  <si>
    <r>
      <rPr>
        <sz val="7"/>
        <rFont val="Calibri"/>
        <charset val="134"/>
      </rPr>
      <t>00040304</t>
    </r>
  </si>
  <si>
    <r>
      <rPr>
        <sz val="7"/>
        <rFont val="Calibri"/>
        <charset val="134"/>
      </rPr>
      <t>PREGO DE ACO POLIDO COM CABECA DUPLA 17 X 27 (2 1/2 X 11)</t>
    </r>
  </si>
  <si>
    <r>
      <rPr>
        <b/>
        <sz val="8"/>
        <rFont val="Arial"/>
        <charset val="134"/>
      </rPr>
      <t>3.3.1.1. 96546 - ARMAÇÃO DE BLOCO, VIGA BALDRAME OU SAPATA UTILIZANDO AÇO CA-50 DE 10 MM - MONTAGEM. AF_06/2017 (KG)</t>
    </r>
  </si>
  <si>
    <r>
      <rPr>
        <b/>
        <sz val="6"/>
        <rFont val="Calibri"/>
        <charset val="134"/>
      </rPr>
      <t>GERAL</t>
    </r>
  </si>
  <si>
    <r>
      <rPr>
        <sz val="7"/>
        <rFont val="Calibri"/>
        <charset val="134"/>
      </rPr>
      <t>00043132</t>
    </r>
  </si>
  <si>
    <r>
      <rPr>
        <sz val="7"/>
        <rFont val="Calibri"/>
        <charset val="134"/>
      </rPr>
      <t>ARAME RECOZIDO 16 BWG, D = 1,60 MM (0,016 KG/M) OU 18 BWG, D = 1,25 MM (0,01 KG/M)</t>
    </r>
  </si>
  <si>
    <r>
      <rPr>
        <b/>
        <sz val="6"/>
        <rFont val="Calibri"/>
        <charset val="134"/>
      </rPr>
      <t>TOTAL GERAL:</t>
    </r>
  </si>
  <si>
    <r>
      <rPr>
        <sz val="7"/>
        <rFont val="Calibri"/>
        <charset val="134"/>
      </rPr>
      <t>00039017</t>
    </r>
  </si>
  <si>
    <r>
      <rPr>
        <sz val="7"/>
        <rFont val="Calibri"/>
        <charset val="134"/>
      </rPr>
      <t>ESPACADOR / DISTANCIADOR CIRCULAR COM ENTRADA LATERAL, EM PLASTICO, PARA VERGALHAO *4,2 A 12,5* MM, COBRIMENTO 20 MM</t>
    </r>
  </si>
  <si>
    <r>
      <rPr>
        <sz val="7"/>
        <rFont val="Calibri"/>
        <charset val="134"/>
      </rPr>
      <t>88238</t>
    </r>
  </si>
  <si>
    <r>
      <rPr>
        <sz val="7"/>
        <rFont val="Calibri"/>
        <charset val="134"/>
      </rPr>
      <t>AJUDANTE DE ARMADOR COM ENCARGOS COMPLEMENTARES</t>
    </r>
  </si>
  <si>
    <r>
      <rPr>
        <sz val="7"/>
        <rFont val="Calibri"/>
        <charset val="134"/>
      </rPr>
      <t>88245</t>
    </r>
  </si>
  <si>
    <r>
      <rPr>
        <sz val="7"/>
        <rFont val="Calibri"/>
        <charset val="134"/>
      </rPr>
      <t>ARMADOR COM ENCARGOS COMPLEMENTARES</t>
    </r>
  </si>
  <si>
    <r>
      <rPr>
        <sz val="7"/>
        <rFont val="Calibri"/>
        <charset val="134"/>
      </rPr>
      <t>92794</t>
    </r>
  </si>
  <si>
    <r>
      <rPr>
        <sz val="7"/>
        <rFont val="Calibri"/>
        <charset val="134"/>
      </rPr>
      <t>CORTE E DOBRA DE AÇO CA-50, DIÂMETRO DE 10,0 MM, UTILIZADO EM ESTRUTURAS DIVERSAS, EXCETO LAJES. AF_12/2015</t>
    </r>
  </si>
  <si>
    <r>
      <rPr>
        <b/>
        <sz val="8"/>
        <rFont val="Arial"/>
        <charset val="134"/>
      </rPr>
      <t>3.3.2.1. 92783 - ARMAÇÃO DE LAJE DE UMA ESTRUTURA CONVENCIONAL DE CONCRETO ARMADO EM UMA EDIFICAÇÃO TÉRREA OU SOBRADO UTILIZANDO AÇO CA-60 DE 4,2 MM - MONTAGEM. AF_12/2015 (KG)</t>
    </r>
  </si>
  <si>
    <r>
      <rPr>
        <sz val="7"/>
        <rFont val="Calibri"/>
        <charset val="134"/>
      </rPr>
      <t>92799</t>
    </r>
  </si>
  <si>
    <r>
      <rPr>
        <sz val="7"/>
        <rFont val="Calibri"/>
        <charset val="134"/>
      </rPr>
      <t>CORTE E DOBRA DE AÇO CA-60, DIÂMETRO DE 4,2 MM, UTILIZADO EM LAJE. AF_12/2015</t>
    </r>
  </si>
  <si>
    <r>
      <rPr>
        <b/>
        <sz val="8"/>
        <rFont val="Arial"/>
        <charset val="134"/>
      </rPr>
      <t>3.3.2.2. 96543 - ARMAÇÃO DE BLOCO, VIGA BALDRAME E SAPATA UTILIZANDO AÇO CA-60 DE 5 MM - MONTAGEM. AF_06/2017 (KG)</t>
    </r>
  </si>
  <si>
    <r>
      <rPr>
        <sz val="7"/>
        <rFont val="Calibri"/>
        <charset val="134"/>
      </rPr>
      <t>92791</t>
    </r>
  </si>
  <si>
    <r>
      <rPr>
        <sz val="7"/>
        <rFont val="Calibri"/>
        <charset val="134"/>
      </rPr>
      <t>CORTE E DOBRA DE AÇO CA-60, DIÂMETRO DE 5,0 MM, UTILIZADO EM ESTRUTURAS DIVERSAS, EXCETO LAJES. AF_12/2015</t>
    </r>
  </si>
  <si>
    <r>
      <rPr>
        <b/>
        <sz val="8"/>
        <rFont val="Arial"/>
        <charset val="134"/>
      </rPr>
      <t>3.3.2.3. 96544 - ARMAÇÃO DE BLOCO, VIGA BALDRAME OU SAPATA UTILIZANDO AÇO CA-50 DE 6,3 MM - MONTAGEM. AF_06/2017 (KG)</t>
    </r>
  </si>
  <si>
    <r>
      <rPr>
        <sz val="7"/>
        <rFont val="Calibri"/>
        <charset val="134"/>
      </rPr>
      <t>92792</t>
    </r>
  </si>
  <si>
    <r>
      <rPr>
        <sz val="7"/>
        <rFont val="Calibri"/>
        <charset val="134"/>
      </rPr>
      <t>CORTE E DOBRA DE AÇO CA-50, DIÂMETRO DE 6,3 MM, UTILIZADO EM ESTRUTURAS DIVERSAS, EXCETO LAJES. AF_12/2015</t>
    </r>
  </si>
  <si>
    <r>
      <rPr>
        <b/>
        <sz val="8"/>
        <rFont val="Arial"/>
        <charset val="134"/>
      </rPr>
      <t>3.3.2.4. 96545 - ARMAÇÃO DE BLOCO, VIGA BALDRAME OU SAPATA UTILIZANDO AÇO CA-50 DE 8 MM - MONTAGEM. AF_06/2017 (KG)</t>
    </r>
  </si>
  <si>
    <r>
      <rPr>
        <sz val="7"/>
        <rFont val="Calibri"/>
        <charset val="134"/>
      </rPr>
      <t>92793</t>
    </r>
  </si>
  <si>
    <r>
      <rPr>
        <sz val="7"/>
        <rFont val="Calibri"/>
        <charset val="134"/>
      </rPr>
      <t>CORTE E DOBRA DE AÇO CA-50, DIÂMETRO DE 8,0 MM, UTILIZADO EM ESTRUTURAS DIVERSAS, EXCETO LAJES. AF_12/2015</t>
    </r>
  </si>
  <si>
    <r>
      <rPr>
        <b/>
        <sz val="8"/>
        <rFont val="Arial"/>
        <charset val="134"/>
      </rPr>
      <t>3.3.2.5. 96546 - ARMAÇÃO DE BLOCO, VIGA BALDRAME OU SAPATA UTILIZANDO AÇO CA-50 DE 10 MM - MONTAGEM. AF_06/2017 (KG)</t>
    </r>
  </si>
  <si>
    <r>
      <rPr>
        <b/>
        <sz val="8"/>
        <rFont val="Arial"/>
        <charset val="134"/>
      </rPr>
      <t>3.3.2.6. 96547 - ARMAÇÃO DE BLOCO, VIGA BALDRAME OU SAPATA UTILIZANDO AÇO CA-50 DE 12,5 MM - MONTAGEM. AF_06/2017 (KG)</t>
    </r>
  </si>
  <si>
    <r>
      <rPr>
        <sz val="7"/>
        <rFont val="Calibri"/>
        <charset val="134"/>
      </rPr>
      <t>92795</t>
    </r>
  </si>
  <si>
    <r>
      <rPr>
        <sz val="7"/>
        <rFont val="Calibri"/>
        <charset val="134"/>
      </rPr>
      <t>CORTE E DOBRA DE AÇO CA-50, DIÂMETRO DE 12,5 MM, UTILIZADO EM ESTRUTURAS DIVERSAS, EXCETO LAJES. AF_12/2015</t>
    </r>
  </si>
  <si>
    <r>
      <rPr>
        <b/>
        <sz val="8"/>
        <rFont val="Arial"/>
        <charset val="134"/>
      </rPr>
      <t>3.4.1.1. 96619 - LASTRO DE CONCRETO MAGRO, APLICADO EM BLOCOS DE COROAMENTO OU SAPATAS, ESPESSURA DE 5 CM. AF_08/2017 (M2)</t>
    </r>
  </si>
  <si>
    <r>
      <rPr>
        <sz val="7"/>
        <rFont val="Calibri"/>
        <charset val="134"/>
      </rPr>
      <t>94968</t>
    </r>
  </si>
  <si>
    <r>
      <rPr>
        <sz val="7"/>
        <rFont val="Calibri"/>
        <charset val="134"/>
      </rPr>
      <t>CONCRETO MAGRO PARA LASTRO, TRAÇO 1:4,5:4,5 (CIMENTO/ AREIA MÉDIA/ BRITA 1)  - PREPARO MECÂNICO COM BETONEIRA 600 L. AF_07/2016</t>
    </r>
  </si>
  <si>
    <r>
      <rPr>
        <b/>
        <sz val="8"/>
        <rFont val="Arial"/>
        <charset val="134"/>
      </rPr>
      <t>3.4.1.2. 96556 - CONCRETAGEM DE SAPATAS, FCK 30 MPA, COM USO DE JERICA ? LANÇAMENTO, ADENSAMENTO E ACABAMENTO. AF_06/2017 (M3)</t>
    </r>
  </si>
  <si>
    <r>
      <rPr>
        <sz val="7"/>
        <rFont val="Calibri"/>
        <charset val="134"/>
      </rPr>
      <t>90586</t>
    </r>
  </si>
  <si>
    <r>
      <rPr>
        <sz val="7"/>
        <rFont val="Calibri"/>
        <charset val="134"/>
      </rPr>
      <t>VIBRADOR DE IMERSÃO, DIÂMETRO DE PONTEIRA 45MM, MOTOR ELÉTRICO TRIFÁSICO POTÊNCIA DE 2 CV - CHP DIURNO. AF_06/2015</t>
    </r>
  </si>
  <si>
    <r>
      <rPr>
        <sz val="7"/>
        <rFont val="Calibri"/>
        <charset val="134"/>
      </rPr>
      <t>90587</t>
    </r>
  </si>
  <si>
    <r>
      <rPr>
        <sz val="7"/>
        <rFont val="Calibri"/>
        <charset val="134"/>
      </rPr>
      <t>VIBRADOR DE IMERSÃO, DIÂMETRO DE PONTEIRA 45MM, MOTOR ELÉTRICO TRIFÁSICO POTÊNCIA DE 2 CV - CHI DIURNO. AF_06/2015</t>
    </r>
  </si>
  <si>
    <r>
      <rPr>
        <sz val="7"/>
        <rFont val="Calibri"/>
        <charset val="134"/>
      </rPr>
      <t>94972</t>
    </r>
  </si>
  <si>
    <r>
      <rPr>
        <sz val="7"/>
        <rFont val="Calibri"/>
        <charset val="134"/>
      </rPr>
      <t>CONCRETO FCK = 30MPA, TRAÇO 1:2,1:2,5 (CIMENTO/ AREIA MÉDIA/ BRITA 1)  - PREPARO MECÂNICO COM BETONEIRA 600 L. AF_07/2016</t>
    </r>
  </si>
  <si>
    <r>
      <rPr>
        <b/>
        <sz val="8"/>
        <rFont val="Arial"/>
        <charset val="134"/>
      </rPr>
      <t>3.4.2.1. 94968 - CONCRETO MAGRO PARA LASTRO, TRAÇO 1:4,5:4,5 (CIMENTO/ AREIA MÉDIA/ BRITA 1) - PREPARO MECÂNICO COM BETONEIRA 600 L. AF_07/2016 (M3)</t>
    </r>
  </si>
  <si>
    <r>
      <rPr>
        <sz val="7"/>
        <rFont val="Calibri"/>
        <charset val="134"/>
      </rPr>
      <t>00000370</t>
    </r>
  </si>
  <si>
    <r>
      <rPr>
        <sz val="7"/>
        <rFont val="Calibri"/>
        <charset val="134"/>
      </rPr>
      <t>AREIA MEDIA - POSTO JAZIDA/FORNECEDOR (RETIRADO NA JAZIDA, SEM TRANSPORTE)</t>
    </r>
  </si>
  <si>
    <r>
      <rPr>
        <sz val="7"/>
        <rFont val="Calibri"/>
        <charset val="134"/>
      </rPr>
      <t>00001379</t>
    </r>
  </si>
  <si>
    <r>
      <rPr>
        <sz val="7"/>
        <rFont val="Calibri"/>
        <charset val="134"/>
      </rPr>
      <t>CIMENTO PORTLAND COMPOSTO CP II-32</t>
    </r>
  </si>
  <si>
    <r>
      <rPr>
        <sz val="7"/>
        <rFont val="Calibri"/>
        <charset val="134"/>
      </rPr>
      <t>00004721</t>
    </r>
  </si>
  <si>
    <r>
      <rPr>
        <sz val="7"/>
        <rFont val="Calibri"/>
        <charset val="134"/>
      </rPr>
      <t>PEDRA BRITADA N. 1 (9,5 a 19 MM) POSTO PEDREIRA/FORNECEDOR, SEM FRETE</t>
    </r>
  </si>
  <si>
    <r>
      <rPr>
        <sz val="7"/>
        <rFont val="Calibri"/>
        <charset val="134"/>
      </rPr>
      <t>88377</t>
    </r>
  </si>
  <si>
    <r>
      <rPr>
        <sz val="7"/>
        <rFont val="Calibri"/>
        <charset val="134"/>
      </rPr>
      <t>OPERADOR DE BETONEIRA ESTACIONÁRIA/MISTURADOR COM ENCARGOS COMPLEMENTARES</t>
    </r>
  </si>
  <si>
    <r>
      <rPr>
        <sz val="7"/>
        <rFont val="Calibri"/>
        <charset val="134"/>
      </rPr>
      <t>89225</t>
    </r>
  </si>
  <si>
    <r>
      <rPr>
        <sz val="7"/>
        <rFont val="Calibri"/>
        <charset val="134"/>
      </rPr>
      <t>BETONEIRA CAPACIDADE NOMINAL DE 600 L, CAPACIDADE DE MISTURA 360 L, MOTOR ELÉTRICO TRIFÁSICO POTÊNCIA DE 4 CV, SEM CARREGADOR - CHP DIURNO. AF_11/2014</t>
    </r>
  </si>
  <si>
    <r>
      <rPr>
        <sz val="7"/>
        <rFont val="Calibri"/>
        <charset val="134"/>
      </rPr>
      <t>89226</t>
    </r>
  </si>
  <si>
    <r>
      <rPr>
        <sz val="7"/>
        <rFont val="Calibri"/>
        <charset val="134"/>
      </rPr>
      <t>BETONEIRA CAPACIDADE NOMINAL DE 600 L, CAPACIDADE DE MISTURA 360 L, MOTOR ELÉTRICO TRIFÁSICO POTÊNCIA DE 4 CV, SEM CARREGADOR - CHI DIURNO. AF_11/2014</t>
    </r>
  </si>
  <si>
    <r>
      <rPr>
        <b/>
        <sz val="8"/>
        <rFont val="Arial"/>
        <charset val="134"/>
      </rPr>
      <t>3.4.2.2. 96555 - CONCRETAGEM DE BLOCOS DE COROAMENTO E VIGAS BALDRAME, FCK 30 MPA, COM USO DE JERICA ? LANÇAMENTO, ADENSAMENTO E ACABAMENTO. AF_06/2017 (M3)</t>
    </r>
  </si>
  <si>
    <r>
      <rPr>
        <b/>
        <sz val="8"/>
        <rFont val="Arial"/>
        <charset val="134"/>
      </rPr>
      <t>4.1.1.1. 92417 - MONTAGEM E DESMONTAGEM DE FÔRMA DE PILARES RETANGULARES E ESTRUTURAS SIMILARES COM ÁREA MÉDIA DAS SEÇÕES MAIOR QUE 0,25 M², PÉ-DIREITO DUPLO, EM CHAPA DE MADEIRA COMPENSADA RESINADA, 2 UTILIZAÇÕES. AF_12/2015 (M2)</t>
    </r>
  </si>
  <si>
    <r>
      <rPr>
        <sz val="7"/>
        <rFont val="Calibri"/>
        <charset val="134"/>
      </rPr>
      <t>00040271</t>
    </r>
  </si>
  <si>
    <r>
      <rPr>
        <sz val="7"/>
        <rFont val="Calibri"/>
        <charset val="134"/>
      </rPr>
      <t>LOCACAO DE APRUMADOR METALICO DE PILAR, COM ALTURA E ANGULO REGULAVEIS, EXTENSAO DE *1,50* A *2,80* M</t>
    </r>
  </si>
  <si>
    <r>
      <rPr>
        <sz val="7"/>
        <rFont val="Calibri"/>
        <charset val="134"/>
      </rPr>
      <t>00040275</t>
    </r>
  </si>
  <si>
    <r>
      <rPr>
        <sz val="7"/>
        <rFont val="Calibri"/>
        <charset val="134"/>
      </rPr>
      <t>LOCACAO DE VIGA SANDUICHE METALICA VAZADA PARA TRAVAMENTO DE PILARES, ALTURA DE *8* CM, LARGURA DE *6* CM E EXTENSAO DE 2 M</t>
    </r>
  </si>
  <si>
    <r>
      <rPr>
        <sz val="7"/>
        <rFont val="Calibri"/>
        <charset val="134"/>
      </rPr>
      <t>00040287</t>
    </r>
  </si>
  <si>
    <r>
      <rPr>
        <sz val="7"/>
        <rFont val="Calibri"/>
        <charset val="134"/>
      </rPr>
      <t>LOCACAO DE BARRA DE ANCORAGEM DE 0,80 A 1,20 M DE EXTENSAO, COM ROSCA DE 5/8", INCLUINDO PORCA E FLANGE</t>
    </r>
  </si>
  <si>
    <r>
      <rPr>
        <sz val="7"/>
        <rFont val="Calibri"/>
        <charset val="134"/>
      </rPr>
      <t>92263</t>
    </r>
  </si>
  <si>
    <r>
      <rPr>
        <sz val="7"/>
        <rFont val="Calibri"/>
        <charset val="134"/>
      </rPr>
      <t>FABRICAÇÃO DE FÔRMA PARA PILARES E ESTRUTURAS SIMILARES, EM CHAPA DE MADEIRA COMPENSADA RESINADA, E = 17 MM. AF_12/2015</t>
    </r>
  </si>
  <si>
    <r>
      <rPr>
        <b/>
        <sz val="8"/>
        <rFont val="Arial"/>
        <charset val="134"/>
      </rPr>
      <t>4.1.2.1. 92451 - MONTAGEM E DESMONTAGEM DE FÔRMA DE VIGA, ESCORAMENTO COM GARFO DE MADEIRA, PÉ-DIREITO SIMPLES, EM CHAPA DE MADEIRA RESINADA, 2 UTILIZAÇÕES. AF_12/2015 (M2)</t>
    </r>
  </si>
  <si>
    <r>
      <rPr>
        <sz val="7"/>
        <rFont val="Calibri"/>
        <charset val="134"/>
      </rPr>
      <t>00006193</t>
    </r>
  </si>
  <si>
    <r>
      <rPr>
        <sz val="7"/>
        <rFont val="Calibri"/>
        <charset val="134"/>
      </rPr>
      <t>TABUA DE MADEIRA NAO APARELHADA *2,5 X 20* CM, CEDRINHO OU EQUIVALENTE DA REGIAO</t>
    </r>
  </si>
  <si>
    <r>
      <rPr>
        <sz val="7"/>
        <rFont val="Calibri"/>
        <charset val="134"/>
      </rPr>
      <t>92265</t>
    </r>
  </si>
  <si>
    <r>
      <rPr>
        <sz val="7"/>
        <rFont val="Calibri"/>
        <charset val="134"/>
      </rPr>
      <t>FABRICAÇÃO DE FÔRMA PARA VIGAS, EM CHAPA DE MADEIRA COMPENSADA RESINADA, E = 17 MM. AF_12/2015</t>
    </r>
  </si>
  <si>
    <r>
      <rPr>
        <sz val="7"/>
        <rFont val="Calibri"/>
        <charset val="134"/>
      </rPr>
      <t>92272</t>
    </r>
  </si>
  <si>
    <r>
      <rPr>
        <sz val="7"/>
        <rFont val="Calibri"/>
        <charset val="134"/>
      </rPr>
      <t>FABRICAÇÃO DE ESCORAS DE VIGA DO TIPO GARFO, EM MADEIRA. AF_12/2015</t>
    </r>
  </si>
  <si>
    <r>
      <rPr>
        <b/>
        <sz val="8"/>
        <rFont val="Arial"/>
        <charset val="134"/>
      </rPr>
      <t>4.1.3.1. GPS-74141/004_1 - LAJE PRE-MOLD BETA 20 P/3,5KN/M2 VAO 6,2M INCL VIGOTAS TIJOLOS ARMADU-RA NEGATIVA CAPEAMENTO 3CM CONCRETO 25MPA ESCORAMENTO MATERIAL E MAO DE OBRA. (M2)</t>
    </r>
  </si>
  <si>
    <r>
      <rPr>
        <sz val="7"/>
        <rFont val="Calibri"/>
        <charset val="134"/>
      </rPr>
      <t>00003746</t>
    </r>
  </si>
  <si>
    <r>
      <rPr>
        <sz val="7"/>
        <rFont val="Calibri"/>
        <charset val="134"/>
      </rPr>
      <t>LAJE PRE-MOLDADA TRELICADA (LAJOTAS + VIGOTAS) PARA PISO, UNIDIRECIONAL, SOBRECARGA DE 200 KG/M2, VAO ATE 6,00 M (SEM COLOCACAO)</t>
    </r>
  </si>
  <si>
    <r>
      <rPr>
        <sz val="7"/>
        <rFont val="Calibri"/>
        <charset val="134"/>
      </rPr>
      <t>92874</t>
    </r>
  </si>
  <si>
    <r>
      <rPr>
        <sz val="7"/>
        <rFont val="Calibri"/>
        <charset val="134"/>
      </rPr>
      <t>LANÇAMENTO COM USO DE BOMBA, ADENSAMENTO E ACABAMENTO DE CONCRETO EM ESTRUTURAS. AF_12/2015</t>
    </r>
  </si>
  <si>
    <r>
      <rPr>
        <sz val="7"/>
        <rFont val="Calibri"/>
        <charset val="134"/>
      </rPr>
      <t>94965</t>
    </r>
  </si>
  <si>
    <r>
      <rPr>
        <sz val="7"/>
        <rFont val="Calibri"/>
        <charset val="134"/>
      </rPr>
      <t>CONCRETO FCK = 25MPA, TRAÇO 1:2,3:2,7 (CIMENTO/ AREIA MÉDIA/ BRITA 1)  - PREPARO MECÂNICO COM BETONEIRA 400 L. AF_07/2016</t>
    </r>
  </si>
  <si>
    <r>
      <rPr>
        <b/>
        <sz val="8"/>
        <rFont val="Arial"/>
        <charset val="134"/>
      </rPr>
      <t>4.2.1.1. 92775 - ARMAÇÃO DE PILAR OU VIGA DE UMA ESTRUTURA CONVENCIONAL DE CONCRETO ARMADO EM UMA EDIFICAÇÃO TÉRREA OU SOBRADO UTILIZANDO AÇO CA-60 DE 5,0 MM - MONTAGEM. AF_12/2015 (KG)</t>
    </r>
  </si>
  <si>
    <r>
      <rPr>
        <b/>
        <sz val="8"/>
        <rFont val="Arial"/>
        <charset val="134"/>
      </rPr>
      <t>4.2.1.2. 92762 - ARMAÇÃO DE PILAR OU VIGA DE UMA ESTRUTURA CONVENCIONAL DE CONCRETO ARMADO EM UM EDIFÍCIO DE MÚLTIPLOS PAVIMENTOS UTILIZANDO AÇO CA-50 DE 10,0 MM - MONTAGEM. AF_12/2015 (KG)</t>
    </r>
  </si>
  <si>
    <r>
      <rPr>
        <b/>
        <sz val="8"/>
        <rFont val="Arial"/>
        <charset val="134"/>
      </rPr>
      <t>4.2.2.1. 92783 - ARMAÇÃO DE LAJE DE UMA ESTRUTURA CONVENCIONAL DE CONCRETO ARMADO EM UMA EDIFICAÇÃO TÉRREA OU SOBRADO UTILIZANDO AÇO CA-60 DE 4,2 MM - MONTAGEM. AF_12/2015 (KG)</t>
    </r>
  </si>
  <si>
    <r>
      <rPr>
        <b/>
        <sz val="8"/>
        <rFont val="Arial"/>
        <charset val="134"/>
      </rPr>
      <t>4.2.2.2. 92777 - ARMAÇÃO DE PILAR OU VIGA DE UMA ESTRUTURA CONVENCIONAL DE CONCRETO ARMADO EM UMA EDIFICAÇÃO TÉRREA OU SOBRADO UTILIZANDO AÇO CA-50 DE 8,0 MM - MONTAGEM. AF_12/2015 (KG)</t>
    </r>
  </si>
  <si>
    <r>
      <rPr>
        <b/>
        <sz val="8"/>
        <rFont val="Arial"/>
        <charset val="134"/>
      </rPr>
      <t>4.2.2.3. 92778 - ARMAÇÃO DE PILAR OU VIGA DE UMA ESTRUTURA CONVENCIONAL DE CONCRETO ARMADO EM UMA EDIFICAÇÃO TÉRREA OU SOBRADO UTILIZANDO AÇO CA-50 DE 10,0 MM - MONTAGEM. AF_12/2015 (KG)</t>
    </r>
  </si>
  <si>
    <r>
      <rPr>
        <b/>
        <sz val="8"/>
        <rFont val="Arial"/>
        <charset val="134"/>
      </rPr>
      <t>4.2.3.1. COMP-162099 - ARMACAO EM TELA DE ACO SOLDADA NERVURADA Q-92, ACO CA-60, 4,2MM, MALHA 15X15CM (M2) (M2)</t>
    </r>
  </si>
  <si>
    <r>
      <rPr>
        <sz val="7"/>
        <rFont val="Calibri"/>
        <charset val="134"/>
      </rPr>
      <t>00021141</t>
    </r>
  </si>
  <si>
    <r>
      <rPr>
        <sz val="7"/>
        <rFont val="Calibri"/>
        <charset val="134"/>
      </rPr>
      <t>TELA DE ACO SOLDADA NERVURADA, CA-60, Q-92, (1,48 KG/M2), DIAMETRO DO FIO = 4,2 MM, LARGURA = 2,45 X 60 M DE COMPRIMENTO, ESPACAMENTO DA MALHA = 15  X 15 CM</t>
    </r>
  </si>
  <si>
    <r>
      <rPr>
        <b/>
        <sz val="8"/>
        <rFont val="Arial"/>
        <charset val="134"/>
      </rPr>
      <t>4.3.1.1. 92720 - CONCRETAGEM DE PILARES, FCK = 25 MPA, COM USO DE BOMBA EM EDIFICAÇÃO COM SEÇÃO MÉDIA DE PILARES MENOR OU IGUAL A 0,25 M² - LANÇAMENTO, ADENSAMENTO E ACABAMENTO. AF_12/2015 (M3)</t>
    </r>
  </si>
  <si>
    <r>
      <rPr>
        <sz val="7"/>
        <rFont val="Calibri"/>
        <charset val="134"/>
      </rPr>
      <t>00001527</t>
    </r>
  </si>
  <si>
    <r>
      <rPr>
        <sz val="7"/>
        <rFont val="Calibri"/>
        <charset val="134"/>
      </rPr>
      <t>CONCRETO USINADO BOMBEAVEL, CLASSE DE RESISTENCIA C25, COM BRITA 0 E 1, SLUMP = 100 +/- 20 MM, INCLUI SERVICO DE BOMBEAMENTO (NBR 8953)</t>
    </r>
  </si>
  <si>
    <r>
      <rPr>
        <b/>
        <sz val="8"/>
        <rFont val="Arial"/>
        <charset val="134"/>
      </rPr>
      <t>4.3.2.1. 99439 - CONCRETAGEM DE EDIFICAÇÕES (PAREDES E LAJES) FEITAS COM SISTEMA DE FÔRMAS MANUSEÁVEIS, COM CONCRETO USINADO BOMBEÁVEL FCK 25 MPA - LANÇAMENTO, ADENSAMENTO E ACABAMENTO (EXCLUSIVE BOMBA LANÇA). AF_06/2015 (M3)</t>
    </r>
  </si>
  <si>
    <r>
      <rPr>
        <sz val="7"/>
        <rFont val="Calibri"/>
        <charset val="134"/>
      </rPr>
      <t>00038408</t>
    </r>
  </si>
  <si>
    <r>
      <rPr>
        <sz val="7"/>
        <rFont val="Calibri"/>
        <charset val="134"/>
      </rPr>
      <t>CONCRETO USINADO BOMBEAVEL, CLASSE DE RESISTENCIA C25, COM BRITA 0 E 1, SLUMP = 190 +/- 20 MM, EXCLUI SERVICO DE BOMBEAMENTO (NBR 8953)</t>
    </r>
  </si>
  <si>
    <r>
      <rPr>
        <b/>
        <sz val="8"/>
        <rFont val="Arial"/>
        <charset val="134"/>
      </rPr>
      <t>5.1.1. 87471 - ALVENARIA DE VEDAÇÃO DE BLOCOS CERÂMICOS FURADOS NA VERTICAL DE 9X19X39CM (ESPESSURA 9CM) DE PAREDES COM ÁREA LÍQUIDA MENOR QUE 6M² SEM VÃOS E ARGAMASSA DE ASSENTAMENTO COM PREPARO EM BETONEIRA. AF_06/2014 (M2)</t>
    </r>
  </si>
  <si>
    <r>
      <rPr>
        <sz val="7"/>
        <rFont val="Calibri"/>
        <charset val="134"/>
      </rPr>
      <t>00034557</t>
    </r>
  </si>
  <si>
    <r>
      <rPr>
        <sz val="7"/>
        <rFont val="Calibri"/>
        <charset val="134"/>
      </rPr>
      <t>TELA DE ACO SOLDADA GALVANIZADA/ZINCADA PARA ALVENARIA, FIO D = *1,20 A 1,70* MM, MALHA 15 X 15 MM, (C X L) *50 X 7,5* CM</t>
    </r>
  </si>
  <si>
    <r>
      <rPr>
        <sz val="7"/>
        <rFont val="Calibri"/>
        <charset val="134"/>
      </rPr>
      <t>00037395</t>
    </r>
  </si>
  <si>
    <r>
      <rPr>
        <sz val="7"/>
        <rFont val="Calibri"/>
        <charset val="134"/>
      </rPr>
      <t>PINO DE ACO COM FURO, HASTE = 27 MM (ACAO DIRETA)</t>
    </r>
  </si>
  <si>
    <r>
      <rPr>
        <sz val="7"/>
        <rFont val="Calibri"/>
        <charset val="134"/>
      </rPr>
      <t>CENTO</t>
    </r>
  </si>
  <si>
    <r>
      <rPr>
        <sz val="7"/>
        <rFont val="Calibri"/>
        <charset val="134"/>
      </rPr>
      <t>00037592</t>
    </r>
  </si>
  <si>
    <r>
      <rPr>
        <sz val="7"/>
        <rFont val="Calibri"/>
        <charset val="134"/>
      </rPr>
      <t>BLOCO CERAMICO DE VEDACAO COM FUROS NA VERTICAL, 9 X 19 X 39 CM - 4,5 MPA (NBR 15270)</t>
    </r>
  </si>
  <si>
    <r>
      <rPr>
        <sz val="7"/>
        <rFont val="Calibri"/>
        <charset val="134"/>
      </rPr>
      <t>87292</t>
    </r>
  </si>
  <si>
    <r>
      <rPr>
        <sz val="7"/>
        <rFont val="Calibri"/>
        <charset val="134"/>
      </rPr>
      <t>ARGAMASSA TRAÇO 1:2:8 (EM VOLUME DE CIMENTO, CAL E AREIA MÉDIA ÚMIDA) PARA EMBOÇO/MASSA ÚNICA/ASSENTAMENTO DE ALVENARIA DE VEDAÇÃO, PREPARO MECÂNICO COM BETONEIRA 400 L. AF_08/2019</t>
    </r>
  </si>
  <si>
    <r>
      <rPr>
        <b/>
        <sz val="8"/>
        <rFont val="Arial"/>
        <charset val="134"/>
      </rPr>
      <t>5.1.2. 87477 - ALVENARIA DE VEDAÇÃO DE BLOCOS CERÂMICOS FURADOS NA VERTICAL DE 9X19X39CM (ESPESSURA 9CM) DE PAREDES COM ÁREA LÍQUIDA MAIOR OU IGUAL A 6M² SEM VÃOS E ARGAMASSA DE ASSENTAMENTO COM PREPARO EM BETONEIRA. AF_06/2014 (M2)</t>
    </r>
  </si>
  <si>
    <r>
      <rPr>
        <b/>
        <sz val="8"/>
        <rFont val="Arial"/>
        <charset val="134"/>
      </rPr>
      <t>5.1.3. 87483 - ALVENARIA DE VEDAÇÃO DE BLOCOS CERÂMICOS FURADOS NA VERTICAL DE 9X19X39CM (ESPESSURA 9CM) DE PAREDES COM ÁREA LÍQUIDA MENOR QUE 6M² COM VÃOS E ARGAMASSA DE ASSENTAMENTO COM PREPARO EM BETONEIRA. AF_06/2014 (M2)</t>
    </r>
  </si>
  <si>
    <r>
      <rPr>
        <b/>
        <sz val="8"/>
        <rFont val="Arial"/>
        <charset val="134"/>
      </rPr>
      <t>5.1.4. 87489 - ALVENARIA DE VEDAÇÃO DE BLOCOS CERÂMICOS FURADOS NA VERTICAL DE 9X19X39CM (ESPESSURA 9CM) DE PAREDES COM ÁREA LÍQUIDA MAIOR OU IGUAL A 6M² COM VÃOS E ARGAMASSA DE ASSENTAMENTO COM PREPARO EM BETONEIRA. AF_06/2014 (M2)</t>
    </r>
  </si>
  <si>
    <r>
      <rPr>
        <b/>
        <sz val="8"/>
        <rFont val="Arial"/>
        <charset val="134"/>
      </rPr>
      <t>5.1.5. 93202 - FIXAÇÃO (ENCUNHAMENTO) DE ALVENARIA DE VEDAÇÃO COM TIJOLO MACIÇO. AF_03/2016 (M)</t>
    </r>
  </si>
  <si>
    <r>
      <rPr>
        <sz val="7"/>
        <rFont val="Calibri"/>
        <charset val="134"/>
      </rPr>
      <t>00007258</t>
    </r>
  </si>
  <si>
    <r>
      <rPr>
        <sz val="7"/>
        <rFont val="Calibri"/>
        <charset val="134"/>
      </rPr>
      <t>TIJOLO CERAMICO MACICO *5 X 10 X 20* CM</t>
    </r>
  </si>
  <si>
    <r>
      <rPr>
        <sz val="7"/>
        <rFont val="Calibri"/>
        <charset val="134"/>
      </rPr>
      <t>87294</t>
    </r>
  </si>
  <si>
    <r>
      <rPr>
        <sz val="7"/>
        <rFont val="Calibri"/>
        <charset val="134"/>
      </rPr>
      <t>ARGAMASSA TRAÇO 1:2:9 (EM VOLUME DE CIMENTO, CAL E AREIA MÉDIA ÚMIDA) PARA EMBOÇO/MASSA ÚNICA/ASSENTAMENTO DE ALVENARIA DE VEDAÇÃO, PREPARO MECÂNICO COM BETONEIRA 600 L. AF_08/2019</t>
    </r>
  </si>
  <si>
    <r>
      <rPr>
        <b/>
        <sz val="8"/>
        <rFont val="Arial"/>
        <charset val="134"/>
      </rPr>
      <t>5.2.1. 93186 - VERGA MOLDADA IN LOCO EM CONCRETO PARA JANELAS COM ATÉ 1,5 M DE VÃO. AF_03/2016 (M)</t>
    </r>
  </si>
  <si>
    <r>
      <rPr>
        <sz val="7"/>
        <rFont val="Calibri"/>
        <charset val="134"/>
      </rPr>
      <t>92270</t>
    </r>
  </si>
  <si>
    <r>
      <rPr>
        <sz val="7"/>
        <rFont val="Calibri"/>
        <charset val="134"/>
      </rPr>
      <t>FABRICAÇÃO DE FÔRMA PARA VIGAS, COM MADEIRA SERRADA, E = 25 MM. AF_12/2015</t>
    </r>
  </si>
  <si>
    <r>
      <rPr>
        <sz val="7"/>
        <rFont val="Calibri"/>
        <charset val="134"/>
      </rPr>
      <t>94970</t>
    </r>
  </si>
  <si>
    <r>
      <rPr>
        <sz val="7"/>
        <rFont val="Calibri"/>
        <charset val="134"/>
      </rPr>
      <t>CONCRETO FCK = 20MPA, TRAÇO 1:2,7:3 (CIMENTO/ AREIA MÉDIA/ BRITA 1)  - PREPARO MECÂNICO COM BETONEIRA 600 L. AF_07/2016</t>
    </r>
  </si>
  <si>
    <r>
      <rPr>
        <b/>
        <sz val="8"/>
        <rFont val="Arial"/>
        <charset val="134"/>
      </rPr>
      <t>5.2.2. 93187 - VERGA MOLDADA IN LOCO EM CONCRETO PARA JANELAS COM MAIS DE 1,5 M DE VÃO. AF_03/2016 (M)</t>
    </r>
  </si>
  <si>
    <r>
      <rPr>
        <b/>
        <sz val="8"/>
        <rFont val="Arial"/>
        <charset val="134"/>
      </rPr>
      <t>5.2.3. 93188 - VERGA MOLDADA IN LOCO EM CONCRETO PARA PORTAS COM ATÉ 1,5 M DE VÃO. AF_03/2016 (M)</t>
    </r>
  </si>
  <si>
    <r>
      <rPr>
        <b/>
        <sz val="8"/>
        <rFont val="Arial"/>
        <charset val="134"/>
      </rPr>
      <t>5.2.4. 93189 - VERGA MOLDADA IN LOCO EM CONCRETO PARA PORTAS COM MAIS DE 1,5 M DE VÃO. AF_03/2016 (M)</t>
    </r>
  </si>
  <si>
    <r>
      <rPr>
        <b/>
        <sz val="8"/>
        <rFont val="Arial"/>
        <charset val="134"/>
      </rPr>
      <t>5.2.5. 93196 - CONTRAVERGA MOLDADA IN LOCO EM CONCRETO PARA VÃOS DE ATÉ 1,5 M DE COMPRIMENTO. AF_03/2016 (M)</t>
    </r>
  </si>
  <si>
    <r>
      <rPr>
        <b/>
        <sz val="8"/>
        <rFont val="Arial"/>
        <charset val="134"/>
      </rPr>
      <t>5.2.6. 93197 - CONTRAVERGA MOLDADA IN LOCO EM CONCRETO PARA VÃOS DE MAIS DE 1,5 M DE COMPRIMENTO. AF_03/2016 (M)</t>
    </r>
  </si>
  <si>
    <r>
      <rPr>
        <b/>
        <sz val="8"/>
        <rFont val="Arial"/>
        <charset val="134"/>
      </rPr>
      <t>5.3.1. GPS-40676 - ASSENTAMENTO DE PEITORIL COM ARGAMASSA DE CIMENTO COLANTE L=15CM - COM FORNECIMENTO DE MATERIAL (M)</t>
    </r>
  </si>
  <si>
    <r>
      <rPr>
        <sz val="7"/>
        <rFont val="Calibri"/>
        <charset val="134"/>
      </rPr>
      <t>00001381</t>
    </r>
  </si>
  <si>
    <r>
      <rPr>
        <sz val="7"/>
        <rFont val="Calibri"/>
        <charset val="134"/>
      </rPr>
      <t>ARGAMASSA COLANTE AC I PARA CERAMICAS</t>
    </r>
  </si>
  <si>
    <r>
      <rPr>
        <sz val="7"/>
        <rFont val="Calibri"/>
        <charset val="134"/>
      </rPr>
      <t>00004828</t>
    </r>
  </si>
  <si>
    <r>
      <rPr>
        <sz val="7"/>
        <rFont val="Calibri"/>
        <charset val="134"/>
      </rPr>
      <t>SOLEIRA/ PEITORIL EM MARMORE, POLIDO, BRANCO COMUM, L= *15* CM, E=  *2* CM,  CORTE RETO</t>
    </r>
  </si>
  <si>
    <r>
      <rPr>
        <b/>
        <sz val="8"/>
        <rFont val="Arial"/>
        <charset val="134"/>
      </rPr>
      <t>5.3.2. 98689 - SOLEIRA EM GRANITO, LARGURA 15 CM, ESPESSURA 2,0 CM. AF_06/2018 (M)</t>
    </r>
  </si>
  <si>
    <r>
      <rPr>
        <sz val="7"/>
        <rFont val="Calibri"/>
        <charset val="134"/>
      </rPr>
      <t>00020232</t>
    </r>
  </si>
  <si>
    <r>
      <rPr>
        <sz val="7"/>
        <rFont val="Calibri"/>
        <charset val="134"/>
      </rPr>
      <t>SOLEIRA EM GRANITO, POLIDO, TIPO ANDORINHA/ QUARTZ/ CASTELO/ CORUMBA OU OUTROS EQUIVALENTES DA REGIAO, L= *15* CM, E=  *2,0* CM</t>
    </r>
  </si>
  <si>
    <r>
      <rPr>
        <sz val="7"/>
        <rFont val="Calibri"/>
        <charset val="134"/>
      </rPr>
      <t>00037595</t>
    </r>
  </si>
  <si>
    <r>
      <rPr>
        <sz val="7"/>
        <rFont val="Calibri"/>
        <charset val="134"/>
      </rPr>
      <t>ARGAMASSA COLANTE TIPO ACIII</t>
    </r>
  </si>
  <si>
    <r>
      <rPr>
        <sz val="7"/>
        <rFont val="Calibri"/>
        <charset val="134"/>
      </rPr>
      <t>88274</t>
    </r>
  </si>
  <si>
    <r>
      <rPr>
        <sz val="7"/>
        <rFont val="Calibri"/>
        <charset val="134"/>
      </rPr>
      <t>MARMORISTA/GRANITEIRO COM ENCARGOS COMPLEMENTARES</t>
    </r>
  </si>
  <si>
    <r>
      <rPr>
        <b/>
        <sz val="8"/>
        <rFont val="Arial"/>
        <charset val="134"/>
      </rPr>
      <t>6.1.1. 93358 - ESCAVAÇÃO MANUAL DE VALA COM PROFUNDIDADE MENOR OU IGUAL A 1,30 M. AF_03/2016 (M3)</t>
    </r>
  </si>
  <si>
    <r>
      <rPr>
        <b/>
        <sz val="8"/>
        <rFont val="Arial"/>
        <charset val="134"/>
      </rPr>
      <t>6.1.2. 72183 - PISO EM CONCRETO 20MPA PREPARO MECANICO, ESPESSURA 7 CM, COM ARMACAO EM TELA SOLDADA (M2)</t>
    </r>
  </si>
  <si>
    <r>
      <rPr>
        <sz val="7"/>
        <rFont val="Calibri"/>
        <charset val="134"/>
      </rPr>
      <t>00007156</t>
    </r>
  </si>
  <si>
    <r>
      <rPr>
        <sz val="7"/>
        <rFont val="Calibri"/>
        <charset val="134"/>
      </rPr>
      <t>TELA DE ACO SOLDADA NERVURADA, CA-60, Q-196, (3,11 KG/M2), DIAMETRO DO FIO = 5,0 MM, LARGURA = 2,45 M, ESPACAMENTO DA MALHA = 10 X 10 CM</t>
    </r>
  </si>
  <si>
    <r>
      <rPr>
        <b/>
        <sz val="8"/>
        <rFont val="Arial"/>
        <charset val="134"/>
      </rPr>
      <t>6.1.3. 87630 - CONTRAPISO EM ARGAMASSA TRAÇO 1:4 (CIMENTO E AREIA), PREPARO MECÂNICO COM BETONEIRA 400 L, APLICADO EM ÁREAS SECAS SOBRE LAJE, ADERIDO, ESPESSURA 3CM. AF_06/2014 (M2)</t>
    </r>
  </si>
  <si>
    <r>
      <rPr>
        <sz val="7"/>
        <rFont val="Calibri"/>
        <charset val="134"/>
      </rPr>
      <t>00007334</t>
    </r>
  </si>
  <si>
    <r>
      <rPr>
        <sz val="7"/>
        <rFont val="Calibri"/>
        <charset val="134"/>
      </rPr>
      <t>ADITIVO ADESIVO LIQUIDO PARA ARGAMASSAS DE REVESTIMENTOS CIMENTICIOS</t>
    </r>
  </si>
  <si>
    <r>
      <rPr>
        <sz val="7"/>
        <rFont val="Calibri"/>
        <charset val="134"/>
      </rPr>
      <t>87301</t>
    </r>
  </si>
  <si>
    <r>
      <rPr>
        <sz val="7"/>
        <rFont val="Calibri"/>
        <charset val="134"/>
      </rPr>
      <t>ARGAMASSA TRAÇO 1:4 (EM VOLUME DE CIMENTO E AREIA MÉDIA ÚMIDA) PARA CONTRAPISO, PREPARO MECÂNICO COM BETONEIRA 400 L. AF_08/2019</t>
    </r>
  </si>
  <si>
    <r>
      <rPr>
        <b/>
        <sz val="8"/>
        <rFont val="Arial"/>
        <charset val="134"/>
      </rPr>
      <t>6.1.4. 87745 - CONTRAPISO EM ARGAMASSA TRAÇO 1:4 (CIMENTO E AREIA), PREPARO MECÂNICO COM BETONEIRA 400 L, APLICADO EM ÁREAS MOLHADAS SOBRE LAJE, ADERIDO, ESPESSURA 3CM. AF_06/2014 (M2)</t>
    </r>
  </si>
  <si>
    <r>
      <rPr>
        <b/>
        <sz val="8"/>
        <rFont val="Arial"/>
        <charset val="134"/>
      </rPr>
      <t>6.1.5. COMP-972767 - FORNECIMENTO/INSTALACAO LONA PLASTICA PRETA, PARA IMPERMEABILIZACAO, ESPESSURA 150 MICRAS. (M2)</t>
    </r>
  </si>
  <si>
    <r>
      <rPr>
        <sz val="7"/>
        <rFont val="Calibri"/>
        <charset val="134"/>
      </rPr>
      <t>00003777</t>
    </r>
  </si>
  <si>
    <r>
      <rPr>
        <sz val="7"/>
        <rFont val="Calibri"/>
        <charset val="134"/>
      </rPr>
      <t>LONA PLASTICA PRETA, E= 150 MICRA</t>
    </r>
  </si>
  <si>
    <t>6.1.6. GPS-72137_1 - PISO INDUSTRIAL ALTA RESISTENCIA, ESPESSURA 08MM, INCLUSO JUNTAS DE DILATACAO PLASTICAS E POLIMENTO MECANIZADO (M2)</t>
  </si>
  <si>
    <r>
      <rPr>
        <sz val="7"/>
        <rFont val="Calibri"/>
        <charset val="134"/>
      </rPr>
      <t>00003671</t>
    </r>
  </si>
  <si>
    <r>
      <rPr>
        <sz val="7"/>
        <rFont val="Calibri"/>
        <charset val="134"/>
      </rPr>
      <t>JUNTA PLASTICA DE DILATACAO PARA PISOS, COR CINZA, 17 X 3 MM (ALTURA X ESPESSURA)</t>
    </r>
  </si>
  <si>
    <r>
      <rPr>
        <sz val="7"/>
        <rFont val="Calibri"/>
        <charset val="134"/>
      </rPr>
      <t>00004824</t>
    </r>
  </si>
  <si>
    <r>
      <rPr>
        <sz val="7"/>
        <rFont val="Calibri"/>
        <charset val="134"/>
      </rPr>
      <t>GRANILHA/ GRANA/ PEDRISCO OU AGREGADO EM MARMORE/ GRANITO/ QUARTZO E CALCARIO, PRETO, CINZA, PALHA OU BRANCO</t>
    </r>
  </si>
  <si>
    <r>
      <rPr>
        <sz val="7"/>
        <rFont val="Calibri"/>
        <charset val="134"/>
      </rPr>
      <t>00007353</t>
    </r>
  </si>
  <si>
    <r>
      <rPr>
        <sz val="7"/>
        <rFont val="Calibri"/>
        <charset val="134"/>
      </rPr>
      <t>RESINA ACRILICA BASE AGUA - COR BRANCA</t>
    </r>
  </si>
  <si>
    <r>
      <rPr>
        <sz val="7"/>
        <rFont val="Calibri"/>
        <charset val="134"/>
      </rPr>
      <t>95276</t>
    </r>
  </si>
  <si>
    <r>
      <rPr>
        <sz val="7"/>
        <rFont val="Calibri"/>
        <charset val="134"/>
      </rPr>
      <t>POLIDORA DE PISO (POLITRIZ), PESO DE 100KG, DIÂMETRO 450 MM, MOTOR ELÉTRICO, POTÊNCIA 4 HP - CHP DIURNO. AF_09/2016</t>
    </r>
  </si>
  <si>
    <r>
      <rPr>
        <b/>
        <sz val="8"/>
        <rFont val="Arial"/>
        <charset val="134"/>
      </rPr>
      <t>6.1.7. 87261 - REVESTIMENTO CERÂMICO PARA PISO COM PLACAS TIPO PORCELANATO DE DIMENSÕES 60X60 CM APLICADA EM AMBIENTES DE ÁREA MENOR QUE 5 M². AF_06/2014 (M2)</t>
    </r>
  </si>
  <si>
    <r>
      <rPr>
        <sz val="7"/>
        <rFont val="Calibri"/>
        <charset val="134"/>
      </rPr>
      <t>00034357</t>
    </r>
  </si>
  <si>
    <r>
      <rPr>
        <sz val="7"/>
        <rFont val="Calibri"/>
        <charset val="134"/>
      </rPr>
      <t>REJUNTE COLORIDO, CIMENTICIO</t>
    </r>
  </si>
  <si>
    <r>
      <rPr>
        <sz val="7"/>
        <rFont val="Calibri"/>
        <charset val="134"/>
      </rPr>
      <t>00038195</t>
    </r>
  </si>
  <si>
    <r>
      <rPr>
        <sz val="7"/>
        <rFont val="Calibri"/>
        <charset val="134"/>
      </rPr>
      <t>PISO PORCELANATO, BORDA RETA, EXTRA, FORMATO MAIOR QUE 2025 CM2</t>
    </r>
  </si>
  <si>
    <r>
      <rPr>
        <sz val="7"/>
        <rFont val="Calibri"/>
        <charset val="134"/>
      </rPr>
      <t>88256</t>
    </r>
  </si>
  <si>
    <r>
      <rPr>
        <sz val="7"/>
        <rFont val="Calibri"/>
        <charset val="134"/>
      </rPr>
      <t>AZULEJISTA OU LADRILHISTA COM ENCARGOS COMPLEMENTARES</t>
    </r>
  </si>
  <si>
    <r>
      <rPr>
        <b/>
        <sz val="8"/>
        <rFont val="Arial"/>
        <charset val="134"/>
      </rPr>
      <t>6.2.1. 93358 - ESCAVAÇÃO MANUAL DE VALA COM PROFUNDIDADE MENOR OU IGUAL A 1,30 M. AF_03/2016 (M3)</t>
    </r>
  </si>
  <si>
    <r>
      <rPr>
        <b/>
        <sz val="8"/>
        <rFont val="Arial"/>
        <charset val="134"/>
      </rPr>
      <t>6.2.2. 94994 - EXECUÇÃO DE PASSEIO (CALÇADA) OU PISO DE CONCRETO COM CONCRETO MOLDADO IN LOCO, FEITO EM OBRA, ACABAMENTO CONVENCIONAL, ESPESSURA 8 CM, ARMADO. AF_07/2016 (M2)</t>
    </r>
  </si>
  <si>
    <r>
      <rPr>
        <sz val="7"/>
        <rFont val="Calibri"/>
        <charset val="134"/>
      </rPr>
      <t>00004460</t>
    </r>
  </si>
  <si>
    <r>
      <rPr>
        <sz val="7"/>
        <rFont val="Calibri"/>
        <charset val="134"/>
      </rPr>
      <t>SARRAFO DE MADEIRA NAO APARELHADA *2,5 X 10 CM, MACARANDUBA, ANGELIM OU EQUIVALENTE DA REGIAO</t>
    </r>
  </si>
  <si>
    <r>
      <rPr>
        <sz val="7"/>
        <rFont val="Calibri"/>
        <charset val="134"/>
      </rPr>
      <t>94964</t>
    </r>
  </si>
  <si>
    <r>
      <rPr>
        <sz val="7"/>
        <rFont val="Calibri"/>
        <charset val="134"/>
      </rPr>
      <t>CONCRETO FCK = 20MPA, TRAÇO 1:2,7:3 (CIMENTO/ AREIA MÉDIA/ BRITA 1)  - PREPARO MECÂNICO COM BETONEIRA 400 L. AF_07/2016</t>
    </r>
  </si>
  <si>
    <r>
      <rPr>
        <b/>
        <sz val="8"/>
        <rFont val="Arial"/>
        <charset val="134"/>
      </rPr>
      <t>6.2.3. 94273 - ASSENTAMENTO DE GUIA (MEIO-FIO) EM TRECHO RETO, CONFECCIONADA EM CONCRETO PRÉ-FABRICADO, DIMENSÕES 100X15X13X30 CM (COMPRIMENTO X BASE INFERIOR X BASE SUPERIOR X ALTURA), PARA VIAS URBANAS (USO VIÁRIO). AF_06/2016 (M)</t>
    </r>
  </si>
  <si>
    <r>
      <rPr>
        <sz val="7"/>
        <rFont val="Calibri"/>
        <charset val="134"/>
      </rPr>
      <t>00004059</t>
    </r>
  </si>
  <si>
    <r>
      <rPr>
        <sz val="7"/>
        <rFont val="Calibri"/>
        <charset val="134"/>
      </rPr>
      <t>MEIO-FIO OU GUIA DE CONCRETO, PRE-MOLDADO, COMP 1 M, *30 X 15/ 12* CM (H X L1/L2)</t>
    </r>
  </si>
  <si>
    <r>
      <rPr>
        <sz val="7"/>
        <rFont val="Calibri"/>
        <charset val="134"/>
      </rPr>
      <t>88629</t>
    </r>
  </si>
  <si>
    <r>
      <rPr>
        <sz val="7"/>
        <rFont val="Calibri"/>
        <charset val="134"/>
      </rPr>
      <t>ARGAMASSA TRAÇO 1:3 (EM VOLUME DE CIMENTO E AREIA MÉDIA ÚMIDA), PREPARO MANUAL. AF_08/2019</t>
    </r>
  </si>
  <si>
    <r>
      <rPr>
        <b/>
        <sz val="8"/>
        <rFont val="Arial"/>
        <charset val="134"/>
      </rPr>
      <t>7.1.1. 87879 - CHAPISCO APLICADO EM ALVENARIAS E ESTRUTURAS DE CONCRETO INTERNAS, COM COLHER DE PEDREIRO. ARGAMASSA TRAÇO 1:3 COM PREPARO EM BETONEIRA 400L. AF_06/2014 (M2)</t>
    </r>
  </si>
  <si>
    <r>
      <rPr>
        <sz val="7"/>
        <rFont val="Calibri"/>
        <charset val="134"/>
      </rPr>
      <t>87313</t>
    </r>
  </si>
  <si>
    <r>
      <rPr>
        <sz val="7"/>
        <rFont val="Calibri"/>
        <charset val="134"/>
      </rPr>
      <t>ARGAMASSA TRAÇO 1:3 (EM VOLUME DE CIMENTO E AREIA GROSSA ÚMIDA) PARA CHAPISCO CONVENCIONAL, PREPARO MECÂNICO COM BETONEIRA 400 L. AF_08/2019</t>
    </r>
  </si>
  <si>
    <r>
      <rPr>
        <b/>
        <sz val="8"/>
        <rFont val="Arial"/>
        <charset val="134"/>
      </rPr>
      <t>7.1.2. 87547 - MASSA ÚNICA, PARA RECEBIMENTO DE PINTURA, EM ARGAMASSA TRAÇO 1:2:8, PREPARO MECÂNICO COM BETONEIRA 400L, APLICADA MANUALMENTE EM FACES INTERNAS DE PAREDES, ESPESSURA DE 10MM, COM EXECUÇÃO DE TALISCAS. AF_06/2014 (M2)</t>
    </r>
  </si>
  <si>
    <r>
      <rPr>
        <b/>
        <sz val="8"/>
        <rFont val="Arial"/>
        <charset val="134"/>
      </rPr>
      <t>7.1.3. 87535 - EMBOÇO, PARA RECEBIMENTO DE CERÂMICA, EM ARGAMASSA TRAÇO 1:2:8, PREPARO MECÂNICO COM BETONEIRA 400L, APLICADO MANUALMENTE EM FACES INTERNAS DE PAREDES, PARA AMBIENTE COM ÁREA MAIOR QUE 10M2, ESPESSURA DE 20MM, COM EXECUÇÃO DE TALISCAS. AF_06/2014 (M2)</t>
    </r>
  </si>
  <si>
    <r>
      <rPr>
        <b/>
        <sz val="8"/>
        <rFont val="Arial"/>
        <charset val="134"/>
      </rPr>
      <t>7.2.1. GPS-170429_3 - PORCELANATO ESMALTADO, BORDA RETIFICADO, LINHA MUNARI COR BRANCA (30.0x60.0cm) (M2)</t>
    </r>
  </si>
  <si>
    <r>
      <rPr>
        <sz val="7"/>
        <rFont val="Calibri"/>
        <charset val="134"/>
      </rPr>
      <t>I042521</t>
    </r>
  </si>
  <si>
    <r>
      <rPr>
        <sz val="7"/>
        <rFont val="Calibri"/>
        <charset val="134"/>
      </rPr>
      <t>ARGAMASSA PREFABRICADA PARA CERAMICA (4,50kg/m2)</t>
    </r>
  </si>
  <si>
    <r>
      <rPr>
        <sz val="7"/>
        <rFont val="Calibri"/>
        <charset val="134"/>
      </rPr>
      <t>SBC</t>
    </r>
  </si>
  <si>
    <r>
      <rPr>
        <sz val="7"/>
        <rFont val="Calibri"/>
        <charset val="134"/>
      </rPr>
      <t>I042519</t>
    </r>
  </si>
  <si>
    <r>
      <rPr>
        <sz val="7"/>
        <rFont val="Calibri"/>
        <charset val="134"/>
      </rPr>
      <t>ARGAMASSA PRONTA PARA REJUNTAMENTO CERAMICO(0,45kg/m2)</t>
    </r>
  </si>
  <si>
    <r>
      <rPr>
        <sz val="7"/>
        <rFont val="Calibri"/>
        <charset val="134"/>
      </rPr>
      <t>GPS-I037815</t>
    </r>
  </si>
  <si>
    <r>
      <rPr>
        <sz val="7"/>
        <rFont val="Calibri"/>
        <charset val="134"/>
      </rPr>
      <t>PORCELANATO 30X60CM RETIFICADO MUNARI BRANCA</t>
    </r>
  </si>
  <si>
    <r>
      <rPr>
        <b/>
        <sz val="8"/>
        <rFont val="Arial"/>
        <charset val="134"/>
      </rPr>
      <t>7.2.2. GPS-C1123 - REJUNTAMENTO C/ ARG. PRÉ-FABRICADA, JUNTA ATÉ 2mm EM CERÂMICA, ACIMA DE 30x30 cm (900 cm²) E PORCELANATOS (PAREDE/PISO) (M2)</t>
    </r>
  </si>
  <si>
    <r>
      <rPr>
        <sz val="7"/>
        <rFont val="Calibri"/>
        <charset val="134"/>
      </rPr>
      <t>I0118</t>
    </r>
  </si>
  <si>
    <r>
      <rPr>
        <sz val="7"/>
        <rFont val="Calibri"/>
        <charset val="134"/>
      </rPr>
      <t>ARGAMASSA PRE-FABRICADA PARA REJUNTAMENTO</t>
    </r>
  </si>
  <si>
    <r>
      <rPr>
        <sz val="7"/>
        <rFont val="Calibri"/>
        <charset val="134"/>
      </rPr>
      <t>SEINFRA</t>
    </r>
  </si>
  <si>
    <r>
      <rPr>
        <b/>
        <sz val="8"/>
        <rFont val="Arial"/>
        <charset val="134"/>
      </rPr>
      <t>8.1.1. 88497 - APLICAÇÃO E LIXAMENTO DE MASSA LÁTEX EM PAREDES, DUAS DEMÃOS. AF_06/2014 (M2)</t>
    </r>
  </si>
  <si>
    <r>
      <rPr>
        <sz val="7"/>
        <rFont val="Calibri"/>
        <charset val="134"/>
      </rPr>
      <t>00003767</t>
    </r>
  </si>
  <si>
    <r>
      <rPr>
        <sz val="7"/>
        <rFont val="Calibri"/>
        <charset val="134"/>
      </rPr>
      <t>LIXA EM FOLHA PARA PAREDE OU MADEIRA, NUMERO 120 (COR VERMELHA)</t>
    </r>
  </si>
  <si>
    <r>
      <rPr>
        <sz val="7"/>
        <rFont val="Calibri"/>
        <charset val="134"/>
      </rPr>
      <t>00004051</t>
    </r>
  </si>
  <si>
    <r>
      <rPr>
        <sz val="7"/>
        <rFont val="Calibri"/>
        <charset val="134"/>
      </rPr>
      <t>!EM PROCESSO DE DESATIVACAO! MASSA CORRIDA PVA PARA PAREDES INTERNAS</t>
    </r>
  </si>
  <si>
    <r>
      <rPr>
        <sz val="7"/>
        <rFont val="Calibri"/>
        <charset val="134"/>
      </rPr>
      <t>18L</t>
    </r>
  </si>
  <si>
    <r>
      <rPr>
        <sz val="7"/>
        <rFont val="Calibri"/>
        <charset val="134"/>
      </rPr>
      <t>88310</t>
    </r>
  </si>
  <si>
    <r>
      <rPr>
        <sz val="7"/>
        <rFont val="Calibri"/>
        <charset val="134"/>
      </rPr>
      <t>PINTOR COM ENCARGOS COMPLEMENTARES</t>
    </r>
  </si>
  <si>
    <r>
      <rPr>
        <b/>
        <sz val="8"/>
        <rFont val="Arial"/>
        <charset val="134"/>
      </rPr>
      <t>8.1.2. 88485 - APLICAÇÃO DE FUNDO SELADOR ACRÍLICO EM PAREDES, UMA DEMÃO. AF_06/2014 (M2)</t>
    </r>
  </si>
  <si>
    <r>
      <rPr>
        <sz val="7"/>
        <rFont val="Calibri"/>
        <charset val="134"/>
      </rPr>
      <t>00006085</t>
    </r>
  </si>
  <si>
    <r>
      <rPr>
        <sz val="7"/>
        <rFont val="Calibri"/>
        <charset val="134"/>
      </rPr>
      <t>SELADOR ACRILICO PAREDES INTERNAS/EXTERNAS</t>
    </r>
  </si>
  <si>
    <r>
      <rPr>
        <b/>
        <sz val="8"/>
        <rFont val="Arial"/>
        <charset val="134"/>
      </rPr>
      <t>8.1.3. 88489 - APLICAÇÃO MANUAL DE PINTURA COM TINTA LÁTEX ACRÍLICA EM PAREDES, DUAS DEMÃOS. AF_06/2014 - COR BRANCO (M2)</t>
    </r>
  </si>
  <si>
    <r>
      <rPr>
        <b/>
        <sz val="8"/>
        <rFont val="Arial"/>
        <charset val="134"/>
      </rPr>
      <t>8.1.4. 88484 - APLICAÇÃO DE FUNDO SELADOR ACRÍLICO EM TETO, UMA DEMÃO. AF_06/2014 (M2)</t>
    </r>
  </si>
  <si>
    <r>
      <rPr>
        <b/>
        <sz val="8"/>
        <rFont val="Arial"/>
        <charset val="134"/>
      </rPr>
      <t>8.1.5. 88488 - APLICAÇÃO MANUAL DE PINTURA COM TINTA LÁTEX ACRÍLICA EM TETO, DUAS DEMÃOS. AF_06/2014 (M2)</t>
    </r>
  </si>
  <si>
    <r>
      <rPr>
        <b/>
        <sz val="8"/>
        <rFont val="Arial"/>
        <charset val="134"/>
      </rPr>
      <t>8.1.6. 95305 - TEXTURA ACRÍLICA, APLICAÇÃO MANUAL EM PAREDE, UMA DEMÃO. (M2)</t>
    </r>
  </si>
  <si>
    <r>
      <rPr>
        <sz val="7"/>
        <rFont val="Calibri"/>
        <charset val="134"/>
      </rPr>
      <t>00038877</t>
    </r>
  </si>
  <si>
    <r>
      <rPr>
        <sz val="7"/>
        <rFont val="Calibri"/>
        <charset val="134"/>
      </rPr>
      <t>MASSA PARA TEXTURA LISA DE BASE ACRILICA, USO INTERNO E EXTERNO</t>
    </r>
  </si>
  <si>
    <r>
      <rPr>
        <b/>
        <sz val="8"/>
        <rFont val="Arial"/>
        <charset val="134"/>
      </rPr>
      <t>8.2.1. 74065/001 - PINTURA ESMALTE FOSCO PARA MADEIRA, DUAS DEMAOS, SOBRE FUNDO NIVELADOR BRANCO (M2)</t>
    </r>
  </si>
  <si>
    <r>
      <rPr>
        <sz val="7"/>
        <rFont val="Calibri"/>
        <charset val="134"/>
      </rPr>
      <t>00005318</t>
    </r>
  </si>
  <si>
    <r>
      <rPr>
        <sz val="7"/>
        <rFont val="Calibri"/>
        <charset val="134"/>
      </rPr>
      <t>SOLVENTE DILUENTE A BASE DE AGUARRAS</t>
    </r>
  </si>
  <si>
    <r>
      <rPr>
        <sz val="7"/>
        <rFont val="Calibri"/>
        <charset val="134"/>
      </rPr>
      <t>00006086</t>
    </r>
  </si>
  <si>
    <r>
      <rPr>
        <sz val="7"/>
        <rFont val="Calibri"/>
        <charset val="134"/>
      </rPr>
      <t>!EM PROCESSO DE DESATIVACAO! FUNDO SINTETICO NIVELADOR BRANCO FOSCO PARA MADEIRA</t>
    </r>
  </si>
  <si>
    <r>
      <rPr>
        <sz val="7"/>
        <rFont val="Calibri"/>
        <charset val="134"/>
      </rPr>
      <t>GL</t>
    </r>
  </si>
  <si>
    <r>
      <rPr>
        <sz val="7"/>
        <rFont val="Calibri"/>
        <charset val="134"/>
      </rPr>
      <t>00007288</t>
    </r>
  </si>
  <si>
    <r>
      <rPr>
        <sz val="7"/>
        <rFont val="Calibri"/>
        <charset val="134"/>
      </rPr>
      <t>TINTA ESMALTE SINTETICO PREMIUM FOSCO</t>
    </r>
  </si>
  <si>
    <r>
      <rPr>
        <b/>
        <sz val="8"/>
        <rFont val="Arial"/>
        <charset val="134"/>
      </rPr>
      <t>9.1.1. 90843 - KIT DE PORTA DE MADEIRA PARA PINTURA, SEMI-OCA (LEVE OU MÉDIA), PADRÃO MÉDIO, 80X210CM, ESPESSURA DE 3,5CM, ITENS INCLUSOS: DOBRADIÇAS, MONTAGEM E INSTALAÇÃO DO BATENTE, FECHADURA COM EXECUÇÃO DO FURO - FORNECIMENTO E INSTALAÇÃO. AF_12/2019 (UN)</t>
    </r>
  </si>
  <si>
    <r>
      <rPr>
        <sz val="7"/>
        <rFont val="Calibri"/>
        <charset val="134"/>
      </rPr>
      <t>90806</t>
    </r>
  </si>
  <si>
    <r>
      <rPr>
        <sz val="7"/>
        <rFont val="Calibri"/>
        <charset val="134"/>
      </rPr>
      <t>BATENTE PARA PORTA DE MADEIRA, FIXAÇÃO COM ARGAMASSA, PADRÃO MÉDIO - FORNECIMENTO E INSTALAÇÃO. AF_12/2019_P</t>
    </r>
  </si>
  <si>
    <r>
      <rPr>
        <sz val="7"/>
        <rFont val="Calibri"/>
        <charset val="134"/>
      </rPr>
      <t>90822</t>
    </r>
  </si>
  <si>
    <r>
      <rPr>
        <sz val="7"/>
        <rFont val="Calibri"/>
        <charset val="134"/>
      </rPr>
      <t>PORTA DE MADEIRA PARA PINTURA, SEMI-OCA (LEVE OU MÉDIA), 80X210CM, ESPESSURA DE 3,5CM, INCLUSO DOBRADIÇAS - FORNECIMENTO E INSTALAÇÃO. AF_12/2019</t>
    </r>
  </si>
  <si>
    <r>
      <rPr>
        <sz val="7"/>
        <rFont val="Calibri"/>
        <charset val="134"/>
      </rPr>
      <t>90830</t>
    </r>
  </si>
  <si>
    <r>
      <rPr>
        <sz val="7"/>
        <rFont val="Calibri"/>
        <charset val="134"/>
      </rPr>
      <t>FECHADURA DE EMBUTIR COM CILINDRO, EXTERNA, COMPLETA, ACABAMENTO PADRÃO MÉDIO, INCLUSO EXECUÇÃO DE FURO - FORNECIMENTO E INSTALAÇÃO. AF_12/2019</t>
    </r>
  </si>
  <si>
    <r>
      <rPr>
        <sz val="7"/>
        <rFont val="Calibri"/>
        <charset val="134"/>
      </rPr>
      <t>100659</t>
    </r>
  </si>
  <si>
    <r>
      <rPr>
        <sz val="7"/>
        <rFont val="Calibri"/>
        <charset val="134"/>
      </rPr>
      <t>ALIZAR DE 5X1,5CM PARA PORTA FIXADO COM PREGOS, PADRÃO MÉDIO - FORNECIMENTO E INSTALAÇÃO. AF_12/2019</t>
    </r>
  </si>
  <si>
    <r>
      <rPr>
        <b/>
        <sz val="8"/>
        <rFont val="Arial"/>
        <charset val="134"/>
      </rPr>
      <t>9.2.1. GPS-25.02.250 - PORTA EM ALUMÍNIO ANODIZADO DE ABRIR, TIPO VENEZIANA, SOB MEDIDA - BRONZE/PRETO (m²)</t>
    </r>
  </si>
  <si>
    <r>
      <rPr>
        <sz val="7"/>
        <rFont val="Calibri"/>
        <charset val="134"/>
      </rPr>
      <t>B.04.000.020503</t>
    </r>
  </si>
  <si>
    <r>
      <rPr>
        <sz val="7"/>
        <rFont val="Calibri"/>
        <charset val="134"/>
      </rPr>
      <t>Areia média lavada (a granel caçamba fechada)</t>
    </r>
  </si>
  <si>
    <r>
      <rPr>
        <sz val="7"/>
        <rFont val="Calibri"/>
        <charset val="134"/>
      </rPr>
      <t>CPOS</t>
    </r>
  </si>
  <si>
    <r>
      <rPr>
        <sz val="7"/>
        <rFont val="Calibri"/>
        <charset val="134"/>
      </rPr>
      <t>m³</t>
    </r>
  </si>
  <si>
    <r>
      <rPr>
        <sz val="7"/>
        <rFont val="Calibri"/>
        <charset val="134"/>
      </rPr>
      <t>B.02.000.020508</t>
    </r>
  </si>
  <si>
    <r>
      <rPr>
        <sz val="7"/>
        <rFont val="Calibri"/>
        <charset val="134"/>
      </rPr>
      <t>Cimento CPII-E-32 (sacos de 50 kg)</t>
    </r>
  </si>
  <si>
    <r>
      <rPr>
        <sz val="7"/>
        <rFont val="Calibri"/>
        <charset val="134"/>
      </rPr>
      <t>kg</t>
    </r>
  </si>
  <si>
    <r>
      <rPr>
        <sz val="7"/>
        <rFont val="Calibri"/>
        <charset val="134"/>
      </rPr>
      <t>H.05.000.027641</t>
    </r>
  </si>
  <si>
    <r>
      <rPr>
        <sz val="7"/>
        <rFont val="Calibri"/>
        <charset val="134"/>
      </rPr>
      <t>Porta de abrir tipo veneziana em alumínio anodizado, nas cores bronze/preto, linha 30 - sem vidro</t>
    </r>
  </si>
  <si>
    <r>
      <rPr>
        <sz val="7"/>
        <rFont val="Calibri"/>
        <charset val="134"/>
      </rPr>
      <t>m²</t>
    </r>
  </si>
  <si>
    <r>
      <rPr>
        <b/>
        <sz val="8"/>
        <rFont val="Arial"/>
        <charset val="134"/>
      </rPr>
      <t>9.2.2. 25.01.520 - Caixilho em alumínio anodizado maxim-ar, sob medida - bronze/preto (m²)</t>
    </r>
  </si>
  <si>
    <r>
      <rPr>
        <sz val="7"/>
        <rFont val="Calibri"/>
        <charset val="134"/>
      </rPr>
      <t>H.05.000.027637</t>
    </r>
  </si>
  <si>
    <r>
      <rPr>
        <sz val="7"/>
        <rFont val="Calibri"/>
        <charset val="134"/>
      </rPr>
      <t>Caixilho maxim-ar em alumínio anodizado, nas cores bronze/preto, linha 30 - sem vidro</t>
    </r>
  </si>
  <si>
    <r>
      <rPr>
        <sz val="7"/>
        <rFont val="Calibri"/>
        <charset val="134"/>
      </rPr>
      <t>H.07.000.037082</t>
    </r>
  </si>
  <si>
    <r>
      <rPr>
        <sz val="7"/>
        <rFont val="Calibri"/>
        <charset val="134"/>
      </rPr>
      <t>Vidro liso transparente de 4 mm - material</t>
    </r>
  </si>
  <si>
    <r>
      <rPr>
        <b/>
        <sz val="8"/>
        <rFont val="Arial"/>
        <charset val="134"/>
      </rPr>
      <t>9.2.3. GPS-25.01.530_1 - Caixilho em alumínio anodizado de correr, sob medida - bronze/preto (m²)</t>
    </r>
  </si>
  <si>
    <r>
      <rPr>
        <sz val="7"/>
        <rFont val="Calibri"/>
        <charset val="134"/>
      </rPr>
      <t>H.05.000.027638</t>
    </r>
  </si>
  <si>
    <r>
      <rPr>
        <sz val="7"/>
        <rFont val="Calibri"/>
        <charset val="134"/>
      </rPr>
      <t>Caixilho de correr em alumínio anodizado, nas cores bronze/preto, linha 30 - sem vidro</t>
    </r>
  </si>
  <si>
    <r>
      <rPr>
        <b/>
        <sz val="8"/>
        <rFont val="Arial"/>
        <charset val="134"/>
      </rPr>
      <t>9.3.1. GPS-C4638 - PUXADOR HORIZONTAL/VERTICAL PARA PORTA (M)</t>
    </r>
  </si>
  <si>
    <r>
      <rPr>
        <sz val="7"/>
        <rFont val="Calibri"/>
        <charset val="134"/>
      </rPr>
      <t>I8639</t>
    </r>
  </si>
  <si>
    <r>
      <rPr>
        <sz val="7"/>
        <rFont val="Calibri"/>
        <charset val="134"/>
      </rPr>
      <t>PUXADOR HORIZONTAL/VERTICAL PARA PORTA</t>
    </r>
  </si>
  <si>
    <r>
      <rPr>
        <b/>
        <sz val="8"/>
        <rFont val="Arial"/>
        <charset val="134"/>
      </rPr>
      <t>9.3.2. COMP-953606 - ALCAPAO EM FERRO 60X60CM, INCLUSO FERRAGENS (UN)</t>
    </r>
  </si>
  <si>
    <r>
      <rPr>
        <sz val="7"/>
        <rFont val="Calibri"/>
        <charset val="134"/>
      </rPr>
      <t>00000567</t>
    </r>
  </si>
  <si>
    <r>
      <rPr>
        <sz val="7"/>
        <rFont val="Calibri"/>
        <charset val="134"/>
      </rPr>
      <t>CANTONEIRA FERRO GALVANIZADO DE ABAS IGUAIS, 1" X 1/8" (L X E) , 1,20KG/M</t>
    </r>
  </si>
  <si>
    <r>
      <rPr>
        <sz val="7"/>
        <rFont val="Calibri"/>
        <charset val="134"/>
      </rPr>
      <t>00001327</t>
    </r>
  </si>
  <si>
    <r>
      <rPr>
        <sz val="7"/>
        <rFont val="Calibri"/>
        <charset val="134"/>
      </rPr>
      <t>CHAPA DE ACO FINA A FRIO BITOLA MSG 24, E = 0,60 MM (4,80 KG/M2)</t>
    </r>
  </si>
  <si>
    <r>
      <rPr>
        <sz val="7"/>
        <rFont val="Calibri"/>
        <charset val="134"/>
      </rPr>
      <t>00011447</t>
    </r>
  </si>
  <si>
    <r>
      <rPr>
        <sz val="7"/>
        <rFont val="Calibri"/>
        <charset val="134"/>
      </rPr>
      <t>DOBRADICA EM LATAO, 3 " X 2 1/2 ", E= 1,9 A 2 MM, COM ANEL, CROMADO, TAMPA BOLA, COM PARAFUSOS</t>
    </r>
  </si>
  <si>
    <r>
      <rPr>
        <sz val="7"/>
        <rFont val="Calibri"/>
        <charset val="134"/>
      </rPr>
      <t>88315</t>
    </r>
  </si>
  <si>
    <r>
      <rPr>
        <sz val="7"/>
        <rFont val="Calibri"/>
        <charset val="134"/>
      </rPr>
      <t>SERRALHEIRO COM ENCARGOS COMPLEMENTARES</t>
    </r>
  </si>
  <si>
    <r>
      <rPr>
        <sz val="7"/>
        <rFont val="Calibri"/>
        <charset val="134"/>
      </rPr>
      <t>88631</t>
    </r>
  </si>
  <si>
    <r>
      <rPr>
        <sz val="7"/>
        <rFont val="Calibri"/>
        <charset val="134"/>
      </rPr>
      <t>ARGAMASSA TRAÇO 1:4 (EM VOLUME DE CIMENTO E AREIA MÉDIA ÚMIDA), PREPARO MANUAL. AF_08/2019</t>
    </r>
  </si>
  <si>
    <r>
      <rPr>
        <b/>
        <sz val="8"/>
        <rFont val="Arial"/>
        <charset val="134"/>
      </rPr>
      <t>10.1.1. 92567 - FABRICAÇÃO E INSTALAÇÃO DE ESTRUTURA PONTALETADA DE MADEIRA NÃO APARELHADA PARA TELHADOS COM MAIS QUE 2 ÁGUAS E PARA TELHA CERÂMICA OU DE CONCRETO, INCLUSO TRANSPORTE VERTICAL. AF_12/2015 (M2)</t>
    </r>
  </si>
  <si>
    <r>
      <rPr>
        <sz val="7"/>
        <rFont val="Calibri"/>
        <charset val="134"/>
      </rPr>
      <t>00004425</t>
    </r>
  </si>
  <si>
    <r>
      <rPr>
        <sz val="7"/>
        <rFont val="Calibri"/>
        <charset val="134"/>
      </rPr>
      <t>VIGA DE MADEIRA NAO APARELHADA 6 X 12 CM, MACARANDUBA, ANGELIM OU EQUIVALENTE DA REGIAO</t>
    </r>
  </si>
  <si>
    <r>
      <rPr>
        <sz val="7"/>
        <rFont val="Calibri"/>
        <charset val="134"/>
      </rPr>
      <t>00004430</t>
    </r>
  </si>
  <si>
    <r>
      <rPr>
        <sz val="7"/>
        <rFont val="Calibri"/>
        <charset val="134"/>
      </rPr>
      <t>CAIBRO DE MADEIRA NAO APARELHADA *5 X 6* CM, MACARANDUBA, ANGELIM OU EQUIVALENTE DA REGIAO</t>
    </r>
  </si>
  <si>
    <r>
      <rPr>
        <sz val="7"/>
        <rFont val="Calibri"/>
        <charset val="134"/>
      </rPr>
      <t>00004472</t>
    </r>
  </si>
  <si>
    <r>
      <rPr>
        <sz val="7"/>
        <rFont val="Calibri"/>
        <charset val="134"/>
      </rPr>
      <t>VIGA DE MADEIRA NAO APARELHADA *6 X 16* CM, MACARANDUBA, ANGELIM OU EQUIVALENTE DA REGIAO</t>
    </r>
  </si>
  <si>
    <r>
      <rPr>
        <sz val="7"/>
        <rFont val="Calibri"/>
        <charset val="134"/>
      </rPr>
      <t>93281</t>
    </r>
  </si>
  <si>
    <r>
      <rPr>
        <sz val="7"/>
        <rFont val="Calibri"/>
        <charset val="134"/>
      </rPr>
      <t>GUINCHO ELÉTRICO DE COLUNA, CAPACIDADE 400 KG, COM MOTO FREIO, MOTOR TRIFÁSICO DE 1,25 CV - CHP DIURNO. AF_03/2016</t>
    </r>
  </si>
  <si>
    <r>
      <rPr>
        <sz val="7"/>
        <rFont val="Calibri"/>
        <charset val="134"/>
      </rPr>
      <t>93282</t>
    </r>
  </si>
  <si>
    <r>
      <rPr>
        <sz val="7"/>
        <rFont val="Calibri"/>
        <charset val="134"/>
      </rPr>
      <t>GUINCHO ELÉTRICO DE COLUNA, CAPACIDADE 400 KG, COM MOTO FREIO, MOTOR TRIFÁSICO DE 1,25 CV - CHI DIURNO. AF_03/2016</t>
    </r>
  </si>
  <si>
    <r>
      <rPr>
        <b/>
        <sz val="8"/>
        <rFont val="Arial"/>
        <charset val="134"/>
      </rPr>
      <t>10.1.2. 55960 - IMUNIZACAO DE MADEIRAMENTO PARA COBERTURA UTILIZANDO CUPINICIDA INCOLOR (M2)</t>
    </r>
  </si>
  <si>
    <r>
      <rPr>
        <sz val="7"/>
        <rFont val="Calibri"/>
        <charset val="134"/>
      </rPr>
      <t>00007340</t>
    </r>
  </si>
  <si>
    <r>
      <rPr>
        <sz val="7"/>
        <rFont val="Calibri"/>
        <charset val="134"/>
      </rPr>
      <t>IMUNIZANTE PARA MADEIRA, INCOLOR</t>
    </r>
  </si>
  <si>
    <r>
      <rPr>
        <b/>
        <sz val="8"/>
        <rFont val="Arial"/>
        <charset val="134"/>
      </rPr>
      <t>10.1.3. 94443 - TELHAMENTO COM TELHA CERÂMICA DE ENCAIXE, TIPO ROMANA, COM MAIS DE 2 ÁGUAS, INCLUSO TRANSPORTE VERTICAL. AF_07/2019 (M2)</t>
    </r>
  </si>
  <si>
    <r>
      <rPr>
        <sz val="7"/>
        <rFont val="Calibri"/>
        <charset val="134"/>
      </rPr>
      <t>00007175</t>
    </r>
  </si>
  <si>
    <r>
      <rPr>
        <sz val="7"/>
        <rFont val="Calibri"/>
        <charset val="134"/>
      </rPr>
      <t>TELHA DE BARRO / CERAMICA, TIPO ROMANA, AMERICANA, PORTUGUESA, FRANCESA, COMPRIMENTO DE *41* CM,  RENDIMENTO DE *16* TELHAS/M2</t>
    </r>
  </si>
  <si>
    <r>
      <rPr>
        <sz val="7"/>
        <rFont val="Calibri"/>
        <charset val="134"/>
      </rPr>
      <t>88323</t>
    </r>
  </si>
  <si>
    <r>
      <rPr>
        <sz val="7"/>
        <rFont val="Calibri"/>
        <charset val="134"/>
      </rPr>
      <t>TELHADISTA COM ENCARGOS COMPLEMENTARES</t>
    </r>
  </si>
  <si>
    <r>
      <rPr>
        <b/>
        <sz val="8"/>
        <rFont val="Arial"/>
        <charset val="134"/>
      </rPr>
      <t>10.1.4. 94221 - CUMEEIRA PARA TELHA CERÂMICA EMBOÇADA COM ARGAMASSA TRAÇO 1:2:9 (CIMENTO, CAL E AREIA) PARA TELHADOS COM ATÉ 2 ÁGUAS, INCLUSO TRANSPORTE VERTICAL. AF_07/2019 (M)</t>
    </r>
  </si>
  <si>
    <r>
      <rPr>
        <sz val="7"/>
        <rFont val="Calibri"/>
        <charset val="134"/>
      </rPr>
      <t>00007181</t>
    </r>
  </si>
  <si>
    <r>
      <rPr>
        <sz val="7"/>
        <rFont val="Calibri"/>
        <charset val="134"/>
      </rPr>
      <t>CUMEEIRA PARA TELHA CERAMICA, COMPRIMENTO DE *41* CM, RENDIMENTO DE *3* TELHAS/M</t>
    </r>
  </si>
  <si>
    <r>
      <rPr>
        <sz val="7"/>
        <rFont val="Calibri"/>
        <charset val="134"/>
      </rPr>
      <t>87337</t>
    </r>
  </si>
  <si>
    <r>
      <rPr>
        <sz val="7"/>
        <rFont val="Calibri"/>
        <charset val="134"/>
      </rPr>
      <t>ARGAMASSA TRAÇO 1:2:9 (EM VOLUME DE CIMENTO, CAL E AREIA MÉDIA ÚMIDA) PARA EMBOÇO/MASSA ÚNICA/ASSENTAMENTO DE ALVENARIA DE VEDAÇÃO, PREPARO MECÂNICO COM MISTURADOR DE EIXO HORIZONTAL DE 300 KG. AF_08/2019</t>
    </r>
  </si>
  <si>
    <r>
      <rPr>
        <b/>
        <sz val="8"/>
        <rFont val="Arial"/>
        <charset val="134"/>
      </rPr>
      <t>10.1.5. 94227 - CALHA EM CHAPA DE AÇO GALVANIZADO NÚMERO 24, DESENVOLVIMENTO DE 33 CM, INCLUSO TRANSPORTE VERTICAL. AF_07/2019 (M)</t>
    </r>
  </si>
  <si>
    <r>
      <rPr>
        <sz val="7"/>
        <rFont val="Calibri"/>
        <charset val="134"/>
      </rPr>
      <t>00040782</t>
    </r>
  </si>
  <si>
    <r>
      <rPr>
        <sz val="7"/>
        <rFont val="Calibri"/>
        <charset val="134"/>
      </rPr>
      <t>CALHA QUADRADA DE CHAPA DE ACO GALVANIZADA NUM 24, CORTE 33 CM</t>
    </r>
  </si>
  <si>
    <r>
      <rPr>
        <sz val="7"/>
        <rFont val="Calibri"/>
        <charset val="134"/>
      </rPr>
      <t>00000142</t>
    </r>
  </si>
  <si>
    <r>
      <rPr>
        <sz val="7"/>
        <rFont val="Calibri"/>
        <charset val="134"/>
      </rPr>
      <t>SELANTE ELASTICO MONOCOMPONENTE A BASE DE POLIURETANO (PU) PARA JUNTAS DIVERSAS</t>
    </r>
  </si>
  <si>
    <r>
      <rPr>
        <sz val="7"/>
        <rFont val="Calibri"/>
        <charset val="134"/>
      </rPr>
      <t>310ML</t>
    </r>
  </si>
  <si>
    <r>
      <rPr>
        <sz val="7"/>
        <rFont val="Calibri"/>
        <charset val="134"/>
      </rPr>
      <t>00005104</t>
    </r>
  </si>
  <si>
    <r>
      <rPr>
        <sz val="7"/>
        <rFont val="Calibri"/>
        <charset val="134"/>
      </rPr>
      <t>REBITE DE ALUMINIO VAZADO DE REPUXO, 3,2 X 8 MM (1KG = 1025 UNIDADES)</t>
    </r>
  </si>
  <si>
    <r>
      <rPr>
        <sz val="7"/>
        <rFont val="Calibri"/>
        <charset val="134"/>
      </rPr>
      <t>00013388</t>
    </r>
  </si>
  <si>
    <r>
      <rPr>
        <sz val="7"/>
        <rFont val="Calibri"/>
        <charset val="134"/>
      </rPr>
      <t>SOLDA EM BARRA DE ESTANHO-CHUMBO 50/50</t>
    </r>
  </si>
  <si>
    <r>
      <rPr>
        <b/>
        <sz val="8"/>
        <rFont val="Arial"/>
        <charset val="134"/>
      </rPr>
      <t>11.1.1.1. GPS-83463_1 - QUADRO DE DISTRIBUICAO DE ENERGIA EM CHAPA DE ACO GALVANIZADO, PARA 24 DISJUNTORES TERMOMAGNETICOS MONOPOLARES, COM BARRAMENTO TRIFASICO E NEUTRO - FORNECIMENTO E INSTALACAO (UN)</t>
    </r>
  </si>
  <si>
    <r>
      <rPr>
        <sz val="7"/>
        <rFont val="Calibri"/>
        <charset val="134"/>
      </rPr>
      <t>00039757</t>
    </r>
  </si>
  <si>
    <r>
      <rPr>
        <sz val="7"/>
        <rFont val="Calibri"/>
        <charset val="134"/>
      </rPr>
      <t>QUADRO DE DISTRIBUICAO COM BARRAMENTO TRIFASICO, DE SOBREPOR, EM CHAPA DE ACO GALVANIZADO, PARA 28 DISJUNTORES DIN, 100 A</t>
    </r>
  </si>
  <si>
    <r>
      <rPr>
        <sz val="7"/>
        <rFont val="Calibri"/>
        <charset val="134"/>
      </rPr>
      <t>88247</t>
    </r>
  </si>
  <si>
    <r>
      <rPr>
        <sz val="7"/>
        <rFont val="Calibri"/>
        <charset val="134"/>
      </rPr>
      <t>AUXILIAR DE ELETRICISTA COM ENCARGOS COMPLEMENTARES</t>
    </r>
  </si>
  <si>
    <r>
      <rPr>
        <sz val="7"/>
        <rFont val="Calibri"/>
        <charset val="134"/>
      </rPr>
      <t>88264</t>
    </r>
  </si>
  <si>
    <r>
      <rPr>
        <sz val="7"/>
        <rFont val="Calibri"/>
        <charset val="134"/>
      </rPr>
      <t>ELETRICISTA COM ENCARGOS COMPLEMENTARES</t>
    </r>
  </si>
  <si>
    <r>
      <rPr>
        <b/>
        <sz val="8"/>
        <rFont val="Arial"/>
        <charset val="134"/>
      </rPr>
      <t>11.1.1.2. GPS-S09041_2 - Dispositivo de proteção contra surto de tensão DPS 12kA - 275v (UN)</t>
    </r>
  </si>
  <si>
    <r>
      <rPr>
        <b/>
        <sz val="6"/>
        <rFont val="Calibri"/>
        <charset val="134"/>
      </rPr>
      <t>EQUIPAMENTO</t>
    </r>
  </si>
  <si>
    <r>
      <rPr>
        <sz val="7"/>
        <rFont val="Calibri"/>
        <charset val="134"/>
      </rPr>
      <t>00039469</t>
    </r>
  </si>
  <si>
    <r>
      <rPr>
        <sz val="7"/>
        <rFont val="Calibri"/>
        <charset val="134"/>
      </rPr>
      <t>DISPOSITIVO DPS CLASSE II, 1 POLO, TENSAO MAXIMA DE 275 V, CORRENTE MAXIMA DE *20* KA (TIPO AC)</t>
    </r>
  </si>
  <si>
    <r>
      <rPr>
        <b/>
        <sz val="6"/>
        <rFont val="Calibri"/>
        <charset val="134"/>
      </rPr>
      <t>TOTAL EQUIPAMENTO:</t>
    </r>
  </si>
  <si>
    <r>
      <rPr>
        <b/>
        <sz val="8"/>
        <rFont val="Arial"/>
        <charset val="134"/>
      </rPr>
      <t>11.1.1.3. 93653 - DISJUNTOR MONOPOLAR TIPO DIN, CORRENTE NOMINAL DE 10A - FORNECIMENTO E INSTALAÇÃO. AF_04/2016 (UN)</t>
    </r>
  </si>
  <si>
    <r>
      <rPr>
        <sz val="7"/>
        <rFont val="Calibri"/>
        <charset val="134"/>
      </rPr>
      <t>00001570</t>
    </r>
  </si>
  <si>
    <r>
      <rPr>
        <sz val="7"/>
        <rFont val="Calibri"/>
        <charset val="134"/>
      </rPr>
      <t>TERMINAL A COMPRESSAO EM COBRE ESTANHADO PARA CABO 2,5 MM2, 1 FURO E 1 COMPRESSAO, PARA PARAFUSO DE FIXACAO M5</t>
    </r>
  </si>
  <si>
    <r>
      <rPr>
        <sz val="7"/>
        <rFont val="Calibri"/>
        <charset val="134"/>
      </rPr>
      <t>00034653</t>
    </r>
  </si>
  <si>
    <r>
      <rPr>
        <sz val="7"/>
        <rFont val="Calibri"/>
        <charset val="134"/>
      </rPr>
      <t>DISJUNTOR TIPO DIN/IEC, MONOPOLAR DE 6  ATE  32A</t>
    </r>
  </si>
  <si>
    <r>
      <rPr>
        <b/>
        <sz val="8"/>
        <rFont val="Arial"/>
        <charset val="134"/>
      </rPr>
      <t>11.1.1.4. 93654 - DISJUNTOR MONOPOLAR TIPO DIN, CORRENTE NOMINAL DE 16A - FORNECIMENTO E INSTALAÇÃO. AF_04/2016 (UN)</t>
    </r>
  </si>
  <si>
    <r>
      <rPr>
        <b/>
        <sz val="8"/>
        <rFont val="Arial"/>
        <charset val="134"/>
      </rPr>
      <t>11.1.1.5. GPS-93667_1 - DISJUNTOR TRIPOLAR TIPO DIN, CORRENTE NOMINAL DE 6A - FORNECIMENTO E INSTALAÇÃO. AF_04/2016 (UN)</t>
    </r>
  </si>
  <si>
    <r>
      <rPr>
        <sz val="7"/>
        <rFont val="Calibri"/>
        <charset val="134"/>
      </rPr>
      <t>00034709</t>
    </r>
  </si>
  <si>
    <r>
      <rPr>
        <sz val="7"/>
        <rFont val="Calibri"/>
        <charset val="134"/>
      </rPr>
      <t>DISJUNTOR TIPO DIN/IEC, TRIPOLAR DE 10 ATE 50A</t>
    </r>
  </si>
  <si>
    <r>
      <rPr>
        <b/>
        <sz val="8"/>
        <rFont val="Arial"/>
        <charset val="134"/>
      </rPr>
      <t>11.1.1.6. GPS-S11383_6 - Disjuntor termomagnético tripolar 20 A (un)</t>
    </r>
  </si>
  <si>
    <r>
      <rPr>
        <sz val="7"/>
        <rFont val="Calibri"/>
        <charset val="134"/>
      </rPr>
      <t>I1007</t>
    </r>
  </si>
  <si>
    <r>
      <rPr>
        <sz val="7"/>
        <rFont val="Calibri"/>
        <charset val="134"/>
      </rPr>
      <t>DISJUNTOR TRIPOLAR 20A</t>
    </r>
  </si>
  <si>
    <r>
      <rPr>
        <b/>
        <sz val="8"/>
        <rFont val="Arial"/>
        <charset val="134"/>
      </rPr>
      <t>11.1.1.7. GPS-078140_2 - TERMINAL OLHAL PRE-ISOLADO PINO 2,5MM2 LONGO (UN)</t>
    </r>
  </si>
  <si>
    <r>
      <rPr>
        <sz val="7"/>
        <rFont val="Calibri"/>
        <charset val="134"/>
      </rPr>
      <t>I045223</t>
    </r>
  </si>
  <si>
    <r>
      <rPr>
        <sz val="7"/>
        <rFont val="Calibri"/>
        <charset val="134"/>
      </rPr>
      <t>TERMINAL OLHAL PRE-ISOLADO COM PINO 4,0mm²</t>
    </r>
  </si>
  <si>
    <r>
      <rPr>
        <b/>
        <sz val="8"/>
        <rFont val="Arial"/>
        <charset val="134"/>
      </rPr>
      <t>11.1.1.8. GPS-078141_1 - TERMINAL OLHAL PRE-ISOLADO PINO 6,0MM2 LONGO (UN)</t>
    </r>
  </si>
  <si>
    <r>
      <rPr>
        <b/>
        <sz val="8"/>
        <rFont val="Arial"/>
        <charset val="134"/>
      </rPr>
      <t>11.1.1.9. 91926 - CABO DE COBRE FLEXÍVEL ISOLADO, 2,5 MM², ANTI-CHAMA 450/750 V, PARA CIRCUITOS TERMINAIS - FORNECIMENTO E INSTALAÇÃO. AF_12/2015 (M)</t>
    </r>
  </si>
  <si>
    <r>
      <rPr>
        <sz val="7"/>
        <rFont val="Calibri"/>
        <charset val="134"/>
      </rPr>
      <t>00001014</t>
    </r>
  </si>
  <si>
    <r>
      <rPr>
        <sz val="7"/>
        <rFont val="Calibri"/>
        <charset val="134"/>
      </rPr>
      <t>CABO DE COBRE, FLEXIVEL, CLASSE 4 OU 5, ISOLACAO EM PVC/A, ANTICHAMA BWF-B, 1 CONDUTOR, 450/750 V, SECAO NOMINAL 2,5 MM2</t>
    </r>
  </si>
  <si>
    <r>
      <rPr>
        <sz val="7"/>
        <rFont val="Calibri"/>
        <charset val="134"/>
      </rPr>
      <t>00021127</t>
    </r>
  </si>
  <si>
    <r>
      <rPr>
        <sz val="7"/>
        <rFont val="Calibri"/>
        <charset val="134"/>
      </rPr>
      <t>FITA ISOLANTE ADESIVA ANTICHAMA, USO ATE 750 V, EM ROLO DE 19 MM X 5 M</t>
    </r>
  </si>
  <si>
    <r>
      <rPr>
        <b/>
        <sz val="8"/>
        <rFont val="Arial"/>
        <charset val="134"/>
      </rPr>
      <t>11.1.1.10. 91930 - CABO DE COBRE FLEXÍVEL ISOLADO, 6 MM², ANTI-CHAMA 450/750 V, PARA CIRCUITOS TERMINAIS - FORNECIMENTO E INSTALAÇÃO. AF_12/2015 (M)</t>
    </r>
  </si>
  <si>
    <r>
      <rPr>
        <sz val="7"/>
        <rFont val="Calibri"/>
        <charset val="134"/>
      </rPr>
      <t>00000982</t>
    </r>
  </si>
  <si>
    <r>
      <rPr>
        <sz val="7"/>
        <rFont val="Calibri"/>
        <charset val="134"/>
      </rPr>
      <t>CABO DE COBRE, FLEXIVEL, CLASSE 4 OU 5, ISOLACAO EM PVC/A, ANTICHAMA BWF-B, 1 CONDUTOR, 450/750 V, SECAO NOMINAL 6 MM2</t>
    </r>
  </si>
  <si>
    <r>
      <rPr>
        <b/>
        <sz val="8"/>
        <rFont val="Arial"/>
        <charset val="134"/>
      </rPr>
      <t>11.1.1.11. GPS-S08006 - TERMINAL DE COMPRESSÃO PARA CABO DE 2,50 mm2 - FORNECIMENTO E INSTALAÇÃO (UND.)</t>
    </r>
  </si>
  <si>
    <r>
      <rPr>
        <sz val="7"/>
        <rFont val="Calibri"/>
        <charset val="134"/>
      </rPr>
      <t>I07880</t>
    </r>
  </si>
  <si>
    <r>
      <rPr>
        <sz val="7"/>
        <rFont val="Calibri"/>
        <charset val="134"/>
      </rPr>
      <t>Alicate de compressão para terminais de compressão de cabos com seção até 120mm2</t>
    </r>
  </si>
  <si>
    <r>
      <rPr>
        <sz val="7"/>
        <rFont val="Calibri"/>
        <charset val="134"/>
      </rPr>
      <t>ORSE</t>
    </r>
  </si>
  <si>
    <r>
      <rPr>
        <sz val="7"/>
        <rFont val="Calibri"/>
        <charset val="134"/>
      </rPr>
      <t>h</t>
    </r>
  </si>
  <si>
    <r>
      <rPr>
        <b/>
        <sz val="8"/>
        <rFont val="Arial"/>
        <charset val="134"/>
      </rPr>
      <t>11.1.1.12. GPS-S11847_1 - Transformador de corrente de 50/5A (un)</t>
    </r>
  </si>
  <si>
    <r>
      <rPr>
        <sz val="7"/>
        <rFont val="Calibri"/>
        <charset val="134"/>
      </rPr>
      <t>I10348</t>
    </r>
  </si>
  <si>
    <r>
      <rPr>
        <sz val="7"/>
        <rFont val="Calibri"/>
        <charset val="134"/>
      </rPr>
      <t>Transformador de corrente KR 127 60A/5A - p/ obra do HUSE</t>
    </r>
  </si>
  <si>
    <r>
      <rPr>
        <sz val="7"/>
        <rFont val="Calibri"/>
        <charset val="134"/>
      </rPr>
      <t>un</t>
    </r>
  </si>
  <si>
    <r>
      <rPr>
        <b/>
        <sz val="8"/>
        <rFont val="Arial"/>
        <charset val="134"/>
      </rPr>
      <t>11.1.2.1. GPS-S11383_6 - Disjuntor termomagnético tripolar 20 A (un)</t>
    </r>
  </si>
  <si>
    <r>
      <rPr>
        <b/>
        <sz val="8"/>
        <rFont val="Arial"/>
        <charset val="134"/>
      </rPr>
      <t>11.2.1. GPS-91863_3 - ELETRODUTO CONDULETE TOP COR CINZA, PVC, DN 25 MM (3/4"), PARA CIRCUITOS TERMINAIS, INSTALADO EM LAJE, INCLUSIVE FIXAÇÃO E CONEXÕES - FORNECIMENTO E INSTALAÇÃO. (M)</t>
    </r>
  </si>
  <si>
    <r>
      <rPr>
        <sz val="7"/>
        <rFont val="Calibri"/>
        <charset val="134"/>
      </rPr>
      <t>00039253</t>
    </r>
  </si>
  <si>
    <r>
      <rPr>
        <sz val="7"/>
        <rFont val="Calibri"/>
        <charset val="134"/>
      </rPr>
      <t>ELETRODUTO/CONDULETE DE PVC RIGIDO, LISO, COR CINZA, DE 3/4", PARA INSTALACOES APARENTES (NBR 5410)</t>
    </r>
  </si>
  <si>
    <r>
      <rPr>
        <sz val="7"/>
        <rFont val="Calibri"/>
        <charset val="134"/>
      </rPr>
      <t>GPS-91179_7</t>
    </r>
  </si>
  <si>
    <r>
      <rPr>
        <sz val="7"/>
        <rFont val="Calibri"/>
        <charset val="134"/>
      </rPr>
      <t>FIXAÇÃO DE TUBOS HORIZONTAIS DE PVC, COM ABRAÇADEIRA TIPO CONDULETE TOP DE 3/4", FIXADA DIRETAMENTE NA LAJE ATRAVÉS DE TIRANTE. AF_05/2015</t>
    </r>
  </si>
  <si>
    <r>
      <rPr>
        <b/>
        <sz val="8"/>
        <rFont val="Arial"/>
        <charset val="134"/>
      </rPr>
      <t>11.2.2. GPS-95749_1 - ELETRODUTO DE PVC TIPO CONDULETE, DN 20 MM (3/4??), APARENTE, INSTALADO EM PAREDE, INCLUSIVE CONEXÕES - FORNECIMENTO E INSTALAÇÃO. (M)</t>
    </r>
  </si>
  <si>
    <r>
      <rPr>
        <sz val="7"/>
        <rFont val="Calibri"/>
        <charset val="134"/>
      </rPr>
      <t>GPS-95541_2</t>
    </r>
  </si>
  <si>
    <r>
      <rPr>
        <sz val="7"/>
        <rFont val="Calibri"/>
        <charset val="134"/>
      </rPr>
      <t>FIXAÇÃO UTILIZANDO PARAFUSO DE 4,80 X 50 MM EM ACO ZINCADO COM ROSCA SOBERBA, CABECA CHATA E FENDA PHILLIPS E BUCHA DE NYLON S8, FORNECIMENTO E INSTALAÇÃO.</t>
    </r>
  </si>
  <si>
    <r>
      <rPr>
        <b/>
        <sz val="8"/>
        <rFont val="Arial"/>
        <charset val="134"/>
      </rPr>
      <t>11.2.3. GPS-91864_10 - ELETRODUTO CONDULETE TOP COR CINZA, PVC, DN 32 MM (1"), PARA CIRCUITOS TERMINAIS, INSTALADO EM LAJE, INCLUSIVE FIXAÇÃO E CONEXÕES - FORNECIMENTO E INSTALAÇÃO.  (M)</t>
    </r>
  </si>
  <si>
    <r>
      <rPr>
        <sz val="7"/>
        <rFont val="Calibri"/>
        <charset val="134"/>
      </rPr>
      <t>00039255</t>
    </r>
  </si>
  <si>
    <r>
      <rPr>
        <sz val="7"/>
        <rFont val="Calibri"/>
        <charset val="134"/>
      </rPr>
      <t>ELETRODUTO/CONDULETE DE PVC RIGIDO, LISO, COR CINZA, DE 1", PARA INSTALACOES APARENTES (NBR 5410)</t>
    </r>
  </si>
  <si>
    <r>
      <rPr>
        <sz val="7"/>
        <rFont val="Calibri"/>
        <charset val="134"/>
      </rPr>
      <t>GPS-91179_8</t>
    </r>
  </si>
  <si>
    <r>
      <rPr>
        <sz val="7"/>
        <rFont val="Calibri"/>
        <charset val="134"/>
      </rPr>
      <t>FIXAÇÃO DE TUBOS HORIZONTAIS DE PVC, COM ABRAÇADEIRA TIPO CONDULETE TOP DE 1", FIXADA DIRETAMENTE NA LAJE ATRAVÉS DE TIRANTE. AF_05/2015</t>
    </r>
  </si>
  <si>
    <r>
      <rPr>
        <b/>
        <sz val="8"/>
        <rFont val="Arial"/>
        <charset val="134"/>
      </rPr>
      <t>11.2.4. GPS-95757_1 - ELETRODUTO DE PVC TIPO CONDULETE, DN 32 MM (1??), APARENTE, INSTALADO EM PAREDE, INCLUSIVE CONEXÕES - FORNECIMENTO E INSTALAÇÃO. (M)</t>
    </r>
  </si>
  <si>
    <r>
      <rPr>
        <b/>
        <sz val="8"/>
        <rFont val="Arial"/>
        <charset val="134"/>
      </rPr>
      <t>11.2.5. GPS-91864_2 - ELETRODUTO RÍGIDO ROSCÁVEL, PVC, DN 32 MM (1"), PARA CIRCUITOS TERMINAIS, INSTALADO NO PISO, INCLUSIVE CONEXÕES, ESCVAÇÃO E REATERRO - FORNECIMENTO E INSTALAÇÃO. (M)</t>
    </r>
  </si>
  <si>
    <r>
      <rPr>
        <sz val="7"/>
        <rFont val="Calibri"/>
        <charset val="134"/>
      </rPr>
      <t>93358</t>
    </r>
  </si>
  <si>
    <r>
      <rPr>
        <sz val="7"/>
        <rFont val="Calibri"/>
        <charset val="134"/>
      </rPr>
      <t>ESCAVAÇÃO MANUAL DE VALA COM PROFUNDIDADE MENOR OU IGUAL A 1,30 M. AF_03/2016</t>
    </r>
  </si>
  <si>
    <r>
      <rPr>
        <sz val="7"/>
        <rFont val="Calibri"/>
        <charset val="134"/>
      </rPr>
      <t>93382</t>
    </r>
  </si>
  <si>
    <r>
      <rPr>
        <sz val="7"/>
        <rFont val="Calibri"/>
        <charset val="134"/>
      </rPr>
      <t>REATERRO MANUAL DE VALAS COM COMPACTAÇÃO MECANIZADA. AF_04/2016</t>
    </r>
  </si>
  <si>
    <r>
      <rPr>
        <b/>
        <sz val="8"/>
        <rFont val="Arial"/>
        <charset val="134"/>
      </rPr>
      <t>11.2.6. GPS-S11749_1 - Eletroduto metalico flexivel revestido externamente com pvc preto, diametro externo de 32 mm (1"), tipo sealtubo (m)</t>
    </r>
  </si>
  <si>
    <r>
      <rPr>
        <sz val="7"/>
        <rFont val="Calibri"/>
        <charset val="134"/>
      </rPr>
      <t>00002501</t>
    </r>
  </si>
  <si>
    <r>
      <rPr>
        <sz val="7"/>
        <rFont val="Calibri"/>
        <charset val="134"/>
      </rPr>
      <t>ELETRODUTO FLEXIVEL, EM ACO GALVANIZADO, REVESTIDO EXTERNAMENTE COM PVC PRETO, DIAMETRO EXTERNO DE 32 MM (1"), TIPO SEALTUBO</t>
    </r>
  </si>
  <si>
    <r>
      <rPr>
        <b/>
        <sz val="8"/>
        <rFont val="Arial"/>
        <charset val="134"/>
      </rPr>
      <t>11.2.7. GPS-062310_1 - BOX RETO PARA ELETRODUTO FLEXIVEL DE 3/4" (UN)</t>
    </r>
  </si>
  <si>
    <r>
      <rPr>
        <sz val="7"/>
        <rFont val="Calibri"/>
        <charset val="134"/>
      </rPr>
      <t>00002488</t>
    </r>
  </si>
  <si>
    <r>
      <rPr>
        <sz val="7"/>
        <rFont val="Calibri"/>
        <charset val="134"/>
      </rPr>
      <t>CONECTOR RETO DE ALUMINIO PARA ELETRODUTO DE 3/4", PARA ADAPTAR ENTRADA DE ELETRODUTO METALICO FLEXIVEL EM QUADROS</t>
    </r>
  </si>
  <si>
    <r>
      <rPr>
        <b/>
        <sz val="8"/>
        <rFont val="Arial"/>
        <charset val="134"/>
      </rPr>
      <t>11.2.8. 91905 - CURVA 90 GRAUS PARA CONDULETE TOP, PVC, ROSCÁVEL, DN 32 MM (1"), PARA CIRCUITOS TERMINAIS, INSTALADA EM PISO - FORNECIMENTO E INSTALAÇÃO. AF_12/2015 (UN)</t>
    </r>
  </si>
  <si>
    <r>
      <rPr>
        <sz val="7"/>
        <rFont val="Calibri"/>
        <charset val="134"/>
      </rPr>
      <t>00001884</t>
    </r>
  </si>
  <si>
    <r>
      <rPr>
        <sz val="7"/>
        <rFont val="Calibri"/>
        <charset val="134"/>
      </rPr>
      <t>CURVA 90 GRAUS, LONGA, DE PVC RIGIDO ROSCAVEL, DE 1", PARA ELETRODUTO</t>
    </r>
  </si>
  <si>
    <r>
      <rPr>
        <b/>
        <sz val="8"/>
        <rFont val="Arial"/>
        <charset val="134"/>
      </rPr>
      <t>11.2.9. 91893 - CURVA 90 GRAUS PARA CONDULETE TOP, PVC, ROSCÁVEL, DN 32 MM (1"), PARA CIRCUITOS TERMINAIS, INSTALADA EM FORRO - FORNECIMENTO E INSTALAÇÃO. AF_12/2015 (UN)</t>
    </r>
  </si>
  <si>
    <r>
      <rPr>
        <b/>
        <sz val="8"/>
        <rFont val="Arial"/>
        <charset val="134"/>
      </rPr>
      <t>11.2.10. 91914 - CURVA 90 GRAUS PARA CONDULETE TOP, PVC, ROSCÁVEL, DN 25 MM (3/4"), PARA CIRCUITOS TERMINAIS, INSTALADA EM PAREDE - FORNECIMENTO E INSTALAÇÃO. AF_12/2015 (UN)</t>
    </r>
  </si>
  <si>
    <r>
      <rPr>
        <sz val="7"/>
        <rFont val="Calibri"/>
        <charset val="134"/>
      </rPr>
      <t>00001879</t>
    </r>
  </si>
  <si>
    <r>
      <rPr>
        <sz val="7"/>
        <rFont val="Calibri"/>
        <charset val="134"/>
      </rPr>
      <t>CURVA 90 GRAUS, LONGA, DE PVC RIGIDO ROSCAVEL, DE 3/4", PARA ELETRODUTO</t>
    </r>
  </si>
  <si>
    <r>
      <rPr>
        <b/>
        <sz val="8"/>
        <rFont val="Arial"/>
        <charset val="134"/>
      </rPr>
      <t>11.2.11. 91890 - CURVA 90 GRAUS PARA CONDULETE TOP, PVC, ROSCÁVEL, DN 25 MM (3/4"), PARA CIRCUITOS TERMINAIS, INSTALADA EM FORRO - FORNECIMENTO E INSTALAÇÃO. AF_12/2015 (UN)</t>
    </r>
  </si>
  <si>
    <r>
      <rPr>
        <b/>
        <sz val="8"/>
        <rFont val="Arial"/>
        <charset val="134"/>
      </rPr>
      <t>11.3.1. 91936 - CAIXA OCTOGONAL 4" X 4", PVC, INSTALADA EM LAJE - FORNECIMENTO E INSTALAÇÃO. AF_12/2015 (UN)</t>
    </r>
  </si>
  <si>
    <r>
      <rPr>
        <sz val="7"/>
        <rFont val="Calibri"/>
        <charset val="134"/>
      </rPr>
      <t>00012001</t>
    </r>
  </si>
  <si>
    <r>
      <rPr>
        <sz val="7"/>
        <rFont val="Calibri"/>
        <charset val="134"/>
      </rPr>
      <t>CAIXA OCTOGONAL DE FUNDO MOVEL, EM PVC, DE 4" X 4", PARA ELETRODUTO FLEXIVEL CORRUGADO</t>
    </r>
  </si>
  <si>
    <r>
      <rPr>
        <b/>
        <sz val="8"/>
        <rFont val="Arial"/>
        <charset val="134"/>
      </rPr>
      <t>11.3.2. 83446 - CAIXA DE PASSAGEM 30X30X40 COM TAMPA E DRENO BRITA (UN)</t>
    </r>
  </si>
  <si>
    <r>
      <rPr>
        <sz val="7"/>
        <rFont val="Calibri"/>
        <charset val="134"/>
      </rPr>
      <t>00043059</t>
    </r>
  </si>
  <si>
    <r>
      <rPr>
        <sz val="7"/>
        <rFont val="Calibri"/>
        <charset val="134"/>
      </rPr>
      <t>ACO CA-60, 4,2 MM, OU 5,0 MM, OU 6,0 MM, OU 7,0 MM, VERGALHAO</t>
    </r>
  </si>
  <si>
    <r>
      <rPr>
        <sz val="7"/>
        <rFont val="Calibri"/>
        <charset val="134"/>
      </rPr>
      <t>00001106</t>
    </r>
  </si>
  <si>
    <r>
      <rPr>
        <sz val="7"/>
        <rFont val="Calibri"/>
        <charset val="134"/>
      </rPr>
      <t>CAL HIDRATADA CH-I PARA ARGAMASSAS</t>
    </r>
  </si>
  <si>
    <r>
      <rPr>
        <sz val="7"/>
        <rFont val="Calibri"/>
        <charset val="134"/>
      </rPr>
      <t>00001358</t>
    </r>
  </si>
  <si>
    <r>
      <rPr>
        <sz val="7"/>
        <rFont val="Calibri"/>
        <charset val="134"/>
      </rPr>
      <t>CHAPA DE MADEIRA COMPENSADA RESINADA PARA FORMA DE CONCRETO, DE *2,2 X 1,1* M, E = 17 MM</t>
    </r>
  </si>
  <si>
    <r>
      <rPr>
        <sz val="7"/>
        <rFont val="Calibri"/>
        <charset val="134"/>
      </rPr>
      <t>00004722</t>
    </r>
  </si>
  <si>
    <r>
      <rPr>
        <sz val="7"/>
        <rFont val="Calibri"/>
        <charset val="134"/>
      </rPr>
      <t>PEDRA BRITADA N. 3 (38 A 50 MM) POSTO PEDREIRA/FORNECEDOR, SEM FRETE</t>
    </r>
  </si>
  <si>
    <r>
      <rPr>
        <b/>
        <sz val="8"/>
        <rFont val="Arial"/>
        <charset val="134"/>
      </rPr>
      <t>11.3.3. GPS-061255_12 - CAIXA APARENTE CONDULETE TOP COM TAMPA CEGA. (UN)</t>
    </r>
  </si>
  <si>
    <r>
      <rPr>
        <sz val="7"/>
        <rFont val="Calibri"/>
        <charset val="134"/>
      </rPr>
      <t>I02682</t>
    </r>
  </si>
  <si>
    <r>
      <rPr>
        <sz val="7"/>
        <rFont val="Calibri"/>
        <charset val="134"/>
      </rPr>
      <t>Parafuso c/ bucha S-6</t>
    </r>
  </si>
  <si>
    <r>
      <rPr>
        <sz val="7"/>
        <rFont val="Calibri"/>
        <charset val="134"/>
      </rPr>
      <t>I018025</t>
    </r>
  </si>
  <si>
    <r>
      <rPr>
        <sz val="7"/>
        <rFont val="Calibri"/>
        <charset val="134"/>
      </rPr>
      <t>TAMPA CEGA CONDULETE 4"x2"</t>
    </r>
  </si>
  <si>
    <r>
      <rPr>
        <sz val="7"/>
        <rFont val="Calibri"/>
        <charset val="134"/>
      </rPr>
      <t>I04893</t>
    </r>
  </si>
  <si>
    <r>
      <rPr>
        <sz val="7"/>
        <rFont val="Calibri"/>
        <charset val="134"/>
      </rPr>
      <t>Caixa de sobrepor 6 entradas, tipo Condulete pvc rigido, p/eletroduto d = 1" , sem tampa (modelos: C,E,LB,LL,LR), Tigre ou similar</t>
    </r>
  </si>
  <si>
    <r>
      <rPr>
        <sz val="7"/>
        <rFont val="Calibri"/>
        <charset val="134"/>
      </rPr>
      <t>I017929</t>
    </r>
  </si>
  <si>
    <r>
      <rPr>
        <sz val="7"/>
        <rFont val="Calibri"/>
        <charset val="134"/>
      </rPr>
      <t>ADAPTADOR CONDULETE TOP 3/4"</t>
    </r>
  </si>
  <si>
    <r>
      <rPr>
        <sz val="7"/>
        <rFont val="Calibri"/>
        <charset val="134"/>
      </rPr>
      <t>88265</t>
    </r>
  </si>
  <si>
    <r>
      <rPr>
        <sz val="7"/>
        <rFont val="Calibri"/>
        <charset val="134"/>
      </rPr>
      <t>ELETRICISTA INDUSTRIAL COM ENCARGOS COMPLEMENTARES</t>
    </r>
  </si>
  <si>
    <r>
      <rPr>
        <b/>
        <sz val="8"/>
        <rFont val="Arial"/>
        <charset val="134"/>
      </rPr>
      <t>11.3.4. 83366 - CAIXA DE PASSAGEM METÁLICA 15X15X10CM (SOBREPOR), FORNECIMENTO E INSTALACAO. (UN)</t>
    </r>
  </si>
  <si>
    <r>
      <rPr>
        <sz val="7"/>
        <rFont val="Calibri"/>
        <charset val="134"/>
      </rPr>
      <t>00020254</t>
    </r>
  </si>
  <si>
    <r>
      <rPr>
        <sz val="7"/>
        <rFont val="Calibri"/>
        <charset val="134"/>
      </rPr>
      <t>CAIXA DE PASSAGEM METALICA, DE SOBREPOR, COM TAMPA APARAFUSADA, DIMENSOES 15 X 15 X *10* CM</t>
    </r>
  </si>
  <si>
    <r>
      <rPr>
        <b/>
        <sz val="8"/>
        <rFont val="Arial"/>
        <charset val="134"/>
      </rPr>
      <t>11.4.1. 91926 - CABO DE COBRE FLEXÍVEL ISOLADO, 2,5 MM², ANTI-CHAMA 450/750 V, PARA CIRCUITOS TERMINAIS - FORNECIMENTO E INSTALAÇÃO. AF_12/2015 (M)</t>
    </r>
  </si>
  <si>
    <r>
      <rPr>
        <b/>
        <sz val="8"/>
        <rFont val="Arial"/>
        <charset val="134"/>
      </rPr>
      <t>11.4.2. 91929 - CABO DE COBRE FLEXÍVEL ISOLADO, 4 MM², ANTI-CHAMA 0,6/1,0 KV, PARA CIRCUITOS TERMINAIS - FORNECIMENTO E INSTALAÇÃO. AF_12/2015 (M)</t>
    </r>
  </si>
  <si>
    <r>
      <rPr>
        <sz val="7"/>
        <rFont val="Calibri"/>
        <charset val="134"/>
      </rPr>
      <t>00001021</t>
    </r>
  </si>
  <si>
    <r>
      <rPr>
        <sz val="7"/>
        <rFont val="Calibri"/>
        <charset val="134"/>
      </rPr>
      <t>CABO DE COBRE, FLEXIVEL, CLASSE 4 OU 5, ISOLACAO EM PVC/A, ANTICHAMA BWF-B, COBERTURA PVC-ST1, ANTICHAMA BWF-B, 1 CONDUTOR, 0,6/1 KV, SECAO NOMINAL 4 MM2</t>
    </r>
  </si>
  <si>
    <r>
      <rPr>
        <b/>
        <sz val="8"/>
        <rFont val="Arial"/>
        <charset val="134"/>
      </rPr>
      <t>11.4.3. 96985 - HASTE DE ATERRAMENTO 5/8 PARA SPDA - FORNECIMENTO E INSTALAÇÃO. AF_12/2017 (UN)</t>
    </r>
  </si>
  <si>
    <r>
      <rPr>
        <b/>
        <sz val="8"/>
        <rFont val="Arial"/>
        <charset val="134"/>
      </rPr>
      <t>11.4.4. GPS-078051_1 - SOLDA EXOTERMICA COM MOLDE. (UN)</t>
    </r>
  </si>
  <si>
    <r>
      <rPr>
        <sz val="7"/>
        <rFont val="Calibri"/>
        <charset val="134"/>
      </rPr>
      <t>I10339</t>
    </r>
  </si>
  <si>
    <r>
      <rPr>
        <sz val="7"/>
        <rFont val="Calibri"/>
        <charset val="134"/>
      </rPr>
      <t>Molde de solda exotérmica tipo "X" para cabo cobre nu 50 mm²</t>
    </r>
  </si>
  <si>
    <r>
      <rPr>
        <sz val="7"/>
        <rFont val="Calibri"/>
        <charset val="134"/>
      </rPr>
      <t>I11977</t>
    </r>
  </si>
  <si>
    <r>
      <rPr>
        <sz val="7"/>
        <rFont val="Calibri"/>
        <charset val="134"/>
      </rPr>
      <t>Cartucho p/ solda exotermica nr 45</t>
    </r>
  </si>
  <si>
    <r>
      <rPr>
        <sz val="7"/>
        <rFont val="Calibri"/>
        <charset val="134"/>
      </rPr>
      <t>00038468</t>
    </r>
  </si>
  <si>
    <r>
      <rPr>
        <sz val="7"/>
        <rFont val="Calibri"/>
        <charset val="134"/>
      </rPr>
      <t>ALICATE DE PRESSAO 11 " PARA SOLDA, TIPO U</t>
    </r>
  </si>
  <si>
    <r>
      <rPr>
        <b/>
        <sz val="8"/>
        <rFont val="Arial"/>
        <charset val="134"/>
      </rPr>
      <t>11.4.5. COMP-154287 - TERMINAL OU CONECTOR DE PRESSAO - PARA CABO 50MM2 - FORNECIMENTO E INSTALACAO (UN)</t>
    </r>
  </si>
  <si>
    <r>
      <rPr>
        <sz val="7"/>
        <rFont val="Calibri"/>
        <charset val="134"/>
      </rPr>
      <t>00001588</t>
    </r>
  </si>
  <si>
    <r>
      <rPr>
        <sz val="7"/>
        <rFont val="Calibri"/>
        <charset val="134"/>
      </rPr>
      <t>TERMINAL METALICO A PRESSAO PARA 1 CABO DE 50 MM2, COM 1 FURO DE FIXACAO</t>
    </r>
  </si>
  <si>
    <r>
      <rPr>
        <b/>
        <sz val="8"/>
        <rFont val="Arial"/>
        <charset val="134"/>
      </rPr>
      <t>11.4.6. 96977 - CORDOALHA DE COBRE NU 50 MM², ENTERRADA, SEM ISOLADOR - FORNECIMENTO E INSTALAÇÃO. AF_12/2017 (M)</t>
    </r>
  </si>
  <si>
    <r>
      <rPr>
        <sz val="7"/>
        <rFont val="Calibri"/>
        <charset val="134"/>
      </rPr>
      <t>00000867</t>
    </r>
  </si>
  <si>
    <r>
      <rPr>
        <sz val="7"/>
        <rFont val="Calibri"/>
        <charset val="134"/>
      </rPr>
      <t>CABO DE COBRE NU 50 MM2 MEIO-DURO</t>
    </r>
  </si>
  <si>
    <r>
      <rPr>
        <b/>
        <sz val="8"/>
        <rFont val="Arial"/>
        <charset val="134"/>
      </rPr>
      <t>11.5.1. GPS-91992_5 - PONTO DE INTERRUPTOR PARALELO 2P+T, COM CONDULETE TOP, ADAPTADOR. (ABNT) (UN)</t>
    </r>
  </si>
  <si>
    <r>
      <rPr>
        <sz val="7"/>
        <rFont val="Calibri"/>
        <charset val="134"/>
      </rPr>
      <t>I018029</t>
    </r>
  </si>
  <si>
    <r>
      <rPr>
        <sz val="7"/>
        <rFont val="Calibri"/>
        <charset val="134"/>
      </rPr>
      <t>TAMPA 1 MODULO CONDULETE TOP 1/2" E 3/4"</t>
    </r>
  </si>
  <si>
    <r>
      <rPr>
        <sz val="7"/>
        <rFont val="Calibri"/>
        <charset val="134"/>
      </rPr>
      <t>00038113</t>
    </r>
  </si>
  <si>
    <r>
      <rPr>
        <sz val="7"/>
        <rFont val="Calibri"/>
        <charset val="134"/>
      </rPr>
      <t>INTERRUPTOR PARALELO 10A, 250V (APENAS MODULO)</t>
    </r>
  </si>
  <si>
    <r>
      <rPr>
        <b/>
        <sz val="8"/>
        <rFont val="Arial"/>
        <charset val="134"/>
      </rPr>
      <t>11.5.2. GPS-91992_4 - PONTO DE INTERRUPTOR SIMPLES 2P+T, COM CONDULETE TOP, ADAPTADOR. (ABNT) (UN)</t>
    </r>
  </si>
  <si>
    <r>
      <rPr>
        <sz val="7"/>
        <rFont val="Calibri"/>
        <charset val="134"/>
      </rPr>
      <t>00038112</t>
    </r>
  </si>
  <si>
    <r>
      <rPr>
        <sz val="7"/>
        <rFont val="Calibri"/>
        <charset val="134"/>
      </rPr>
      <t>INTERRUPTOR SIMPLES 10A, 250V (APENAS MODULO)</t>
    </r>
  </si>
  <si>
    <r>
      <rPr>
        <b/>
        <sz val="8"/>
        <rFont val="Arial"/>
        <charset val="134"/>
      </rPr>
      <t>11.5.3. GPS-91992_3 - PONTO DE TOMADA SIMPLES 2P+T, COM CONDULETE TOP, ADAPTADOR. (ABNT) (UN)</t>
    </r>
  </si>
  <si>
    <r>
      <rPr>
        <sz val="7"/>
        <rFont val="Calibri"/>
        <charset val="134"/>
      </rPr>
      <t>00038101</t>
    </r>
  </si>
  <si>
    <r>
      <rPr>
        <sz val="7"/>
        <rFont val="Calibri"/>
        <charset val="134"/>
      </rPr>
      <t>TOMADA 2P+T 10A, 250V  (APENAS MODULO)</t>
    </r>
  </si>
  <si>
    <r>
      <rPr>
        <b/>
        <sz val="8"/>
        <rFont val="Arial"/>
        <charset val="134"/>
      </rPr>
      <t>11.6.1. GPS-S09622_1 - Luminária de sobrepor com difusor, quadrada, para lâmpada compacta eletrônica, 4 x 10w. (un)</t>
    </r>
  </si>
  <si>
    <r>
      <rPr>
        <sz val="7"/>
        <rFont val="Calibri"/>
        <charset val="134"/>
      </rPr>
      <t>00038194</t>
    </r>
  </si>
  <si>
    <r>
      <rPr>
        <sz val="7"/>
        <rFont val="Calibri"/>
        <charset val="134"/>
      </rPr>
      <t>LAMPADA LED 10 W BIVOLT BRANCA, FORMATO TRADICIONAL (BASE E27)</t>
    </r>
  </si>
  <si>
    <r>
      <rPr>
        <sz val="7"/>
        <rFont val="Calibri"/>
        <charset val="134"/>
      </rPr>
      <t>INS-128211</t>
    </r>
  </si>
  <si>
    <r>
      <rPr>
        <sz val="7"/>
        <rFont val="Calibri"/>
        <charset val="134"/>
      </rPr>
      <t>Luminária de sobrepor com difusor, quadrada, para lâmpada compacta eletrônica, 4 x 10w.</t>
    </r>
  </si>
  <si>
    <r>
      <rPr>
        <sz val="7"/>
        <rFont val="Calibri"/>
        <charset val="134"/>
      </rPr>
      <t>PRÓPRIA</t>
    </r>
  </si>
  <si>
    <r>
      <rPr>
        <b/>
        <sz val="8"/>
        <rFont val="Arial"/>
        <charset val="134"/>
      </rPr>
      <t>11.6.2. 97608 - LUMINÁRIA ARANDELA TIPO TARTARUGA, COM GRADE, DE SOBREPOR, COM 1 LÂMPADA FLUORESCENTE DE 15 W, SEM REATOR - FORNECIMENTO E INSTALAÇÃO. AF_02/2020 (UN)</t>
    </r>
  </si>
  <si>
    <r>
      <rPr>
        <sz val="7"/>
        <rFont val="Calibri"/>
        <charset val="134"/>
      </rPr>
      <t>00038191</t>
    </r>
  </si>
  <si>
    <r>
      <rPr>
        <sz val="7"/>
        <rFont val="Calibri"/>
        <charset val="134"/>
      </rPr>
      <t>LAMPADA FLUORESCENTE COMPACTA 2U BRANCA 15 W, BASE E27 (127/220 V)</t>
    </r>
  </si>
  <si>
    <r>
      <rPr>
        <sz val="7"/>
        <rFont val="Calibri"/>
        <charset val="134"/>
      </rPr>
      <t>00038775</t>
    </r>
  </si>
  <si>
    <r>
      <rPr>
        <sz val="7"/>
        <rFont val="Calibri"/>
        <charset val="134"/>
      </rPr>
      <t>LUMINARIA TIPO TARTARUGA PARA AREA EXTERNA EM ALUMINIO, COM GRADE, PARA 1 LAMPADA, BASE E27, POTENCIA MAXIMA 40/60 W (NAO INCLUI LAMPADA)</t>
    </r>
  </si>
  <si>
    <r>
      <rPr>
        <b/>
        <sz val="8"/>
        <rFont val="Arial"/>
        <charset val="134"/>
      </rPr>
      <t>11.6.3. GPS-97586_1 - LUMINÁRIA TIPO CALHA, DE SOBREPOR, COM 2 LÂMPADAS TUBULARES DE LED 28 W - FORNECIMENTO E INSTALAÇÃO.  (UN)</t>
    </r>
  </si>
  <si>
    <r>
      <rPr>
        <sz val="7"/>
        <rFont val="Calibri"/>
        <charset val="134"/>
      </rPr>
      <t>00012239</t>
    </r>
  </si>
  <si>
    <r>
      <rPr>
        <sz val="7"/>
        <rFont val="Calibri"/>
        <charset val="134"/>
      </rPr>
      <t>LUMINARIA DE SOBREPOR EM CHAPA DE ACO PARA 2 LAMPADAS FLUORESCENTES DE *36* W, PERFIL COMERCIAL (NAO INCLUI REATOR E LAMPADAS)</t>
    </r>
  </si>
  <si>
    <r>
      <rPr>
        <sz val="7"/>
        <rFont val="Calibri"/>
        <charset val="134"/>
      </rPr>
      <t>GPSI-452463</t>
    </r>
  </si>
  <si>
    <r>
      <rPr>
        <sz val="7"/>
        <rFont val="Calibri"/>
        <charset val="134"/>
      </rPr>
      <t>LUMINÁRIA TUBULAR DE LED 28W.</t>
    </r>
  </si>
  <si>
    <r>
      <rPr>
        <sz val="7"/>
        <rFont val="Calibri"/>
        <charset val="134"/>
      </rPr>
      <t>MERCADO</t>
    </r>
  </si>
  <si>
    <r>
      <rPr>
        <b/>
        <sz val="8"/>
        <rFont val="Arial"/>
        <charset val="134"/>
      </rPr>
      <t>12.1.1.1. 89448 - TUBO, PVC, SOLDÁVEL, DN 40MM, INSTALADO EM PRUMADA DE ÁGUA - FORNECIMENTO E INSTALAÇÃO. AF_12/2014 (M)</t>
    </r>
  </si>
  <si>
    <r>
      <rPr>
        <sz val="7"/>
        <rFont val="Calibri"/>
        <charset val="134"/>
      </rPr>
      <t>00009874</t>
    </r>
  </si>
  <si>
    <r>
      <rPr>
        <sz val="7"/>
        <rFont val="Calibri"/>
        <charset val="134"/>
      </rPr>
      <t>TUBO PVC, SOLDAVEL, DN 40 MM, AGUA FRIA (NBR-5648)</t>
    </r>
  </si>
  <si>
    <r>
      <rPr>
        <sz val="7"/>
        <rFont val="Calibri"/>
        <charset val="134"/>
      </rPr>
      <t>00038383</t>
    </r>
  </si>
  <si>
    <r>
      <rPr>
        <sz val="7"/>
        <rFont val="Calibri"/>
        <charset val="134"/>
      </rPr>
      <t>LIXA D'AGUA EM FOLHA, GRAO 100</t>
    </r>
  </si>
  <si>
    <r>
      <rPr>
        <sz val="7"/>
        <rFont val="Calibri"/>
        <charset val="134"/>
      </rPr>
      <t>88248</t>
    </r>
  </si>
  <si>
    <r>
      <rPr>
        <sz val="7"/>
        <rFont val="Calibri"/>
        <charset val="134"/>
      </rPr>
      <t>AUXILIAR DE ENCANADOR OU BOMBEIRO HIDRÁULICO COM ENCARGOS COMPLEMENTARES</t>
    </r>
  </si>
  <si>
    <r>
      <rPr>
        <sz val="7"/>
        <rFont val="Calibri"/>
        <charset val="134"/>
      </rPr>
      <t>88267</t>
    </r>
  </si>
  <si>
    <r>
      <rPr>
        <sz val="7"/>
        <rFont val="Calibri"/>
        <charset val="134"/>
      </rPr>
      <t>ENCANADOR OU BOMBEIRO HIDRÁULICO COM ENCARGOS COMPLEMENTARES</t>
    </r>
  </si>
  <si>
    <r>
      <rPr>
        <b/>
        <sz val="8"/>
        <rFont val="Arial"/>
        <charset val="134"/>
      </rPr>
      <t>12.1.2.1. 89497 - JOELHO 90 GRAUS, PVC, SOLDÁVEL, DN 40MM, INSTALADO EM PRUMADA DE ÁGUA - FORNECIMENTO E INSTALAÇÃO. AF_12/2014 (UN)</t>
    </r>
  </si>
  <si>
    <r>
      <rPr>
        <sz val="7"/>
        <rFont val="Calibri"/>
        <charset val="134"/>
      </rPr>
      <t>00000122</t>
    </r>
  </si>
  <si>
    <r>
      <rPr>
        <sz val="7"/>
        <rFont val="Calibri"/>
        <charset val="134"/>
      </rPr>
      <t>ADESIVO PLASTICO PARA PVC, FRASCO COM 850 GR</t>
    </r>
  </si>
  <si>
    <r>
      <rPr>
        <sz val="7"/>
        <rFont val="Calibri"/>
        <charset val="134"/>
      </rPr>
      <t>00003535</t>
    </r>
  </si>
  <si>
    <r>
      <rPr>
        <sz val="7"/>
        <rFont val="Calibri"/>
        <charset val="134"/>
      </rPr>
      <t>JOELHO PVC, SOLDAVEL, 90 GRAUS, 40 MM, PARA AGUA FRIA PREDIAL</t>
    </r>
  </si>
  <si>
    <r>
      <rPr>
        <sz val="7"/>
        <rFont val="Calibri"/>
        <charset val="134"/>
      </rPr>
      <t>00020083</t>
    </r>
  </si>
  <si>
    <r>
      <rPr>
        <sz val="7"/>
        <rFont val="Calibri"/>
        <charset val="134"/>
      </rPr>
      <t>SOLUCAO LIMPADORA PARA PVC, FRASCO COM 1000 CM3</t>
    </r>
  </si>
  <si>
    <r>
      <rPr>
        <b/>
        <sz val="8"/>
        <rFont val="Arial"/>
        <charset val="134"/>
      </rPr>
      <t>12.1.2.2. 89498 - JOELHO 45 GRAUS, PVC, SOLDÁVEL, DN 40MM, INSTALADO EM PRUMADA DE ÁGUA - FORNECIMENTO E INSTALAÇÃO. AF_12/2014 (UN)</t>
    </r>
  </si>
  <si>
    <r>
      <rPr>
        <sz val="7"/>
        <rFont val="Calibri"/>
        <charset val="134"/>
      </rPr>
      <t>00003502</t>
    </r>
  </si>
  <si>
    <r>
      <rPr>
        <sz val="7"/>
        <rFont val="Calibri"/>
        <charset val="134"/>
      </rPr>
      <t>JOELHO, PVC SOLDAVEL, 45 GRAUS, 40 MM, PARA AGUA FRIA PREDIAL</t>
    </r>
  </si>
  <si>
    <r>
      <rPr>
        <b/>
        <sz val="8"/>
        <rFont val="Arial"/>
        <charset val="134"/>
      </rPr>
      <t>12.1.2.3. 89783 - JUNÇÃO SIMPLES, PVC, SERIE NORMAL, ESGOTO PREDIAL, DN 40 MM, JUNTA SOLDÁVEL, FORNECIDO E INSTALADO EM RAMAL DE DESCARGA OU RAMAL DE ESGOTO SANITÁRIO. AF_12/2014 (UN)</t>
    </r>
  </si>
  <si>
    <r>
      <rPr>
        <sz val="7"/>
        <rFont val="Calibri"/>
        <charset val="134"/>
      </rPr>
      <t>00003666</t>
    </r>
  </si>
  <si>
    <r>
      <rPr>
        <sz val="7"/>
        <rFont val="Calibri"/>
        <charset val="134"/>
      </rPr>
      <t>JUNCAO SIMPLES, PVC, 45 GRAUS, DN 40 X 40 MM, SERIE NORMAL PARA ESGOTO PREDIAL</t>
    </r>
  </si>
  <si>
    <r>
      <rPr>
        <b/>
        <sz val="8"/>
        <rFont val="Arial"/>
        <charset val="134"/>
      </rPr>
      <t>12.1.3.1. GPS-72285 - CAIXA DE AREIA 60X60X60CM EM ALVENARIA COM TAMPA EM CONCRETO - EXECUÇÃO (UN)</t>
    </r>
  </si>
  <si>
    <r>
      <rPr>
        <sz val="7"/>
        <rFont val="Calibri"/>
        <charset val="134"/>
      </rPr>
      <t>00001382</t>
    </r>
  </si>
  <si>
    <r>
      <rPr>
        <sz val="7"/>
        <rFont val="Calibri"/>
        <charset val="134"/>
      </rPr>
      <t>CIMENTO PORTLAND POZOLANICO CP IV- 32</t>
    </r>
  </si>
  <si>
    <r>
      <rPr>
        <sz val="7"/>
        <rFont val="Calibri"/>
        <charset val="134"/>
      </rPr>
      <t>50KG</t>
    </r>
  </si>
  <si>
    <r>
      <rPr>
        <sz val="7"/>
        <rFont val="Calibri"/>
        <charset val="134"/>
      </rPr>
      <t>00007271</t>
    </r>
  </si>
  <si>
    <r>
      <rPr>
        <sz val="7"/>
        <rFont val="Calibri"/>
        <charset val="134"/>
      </rPr>
      <t>BLOCO CERAMICO (ALVENARIA DE VEDACAO), 8 FUROS, DE 9 X 19 X 19 CM</t>
    </r>
  </si>
  <si>
    <r>
      <rPr>
        <sz val="7"/>
        <rFont val="Calibri"/>
        <charset val="134"/>
      </rPr>
      <t>6171</t>
    </r>
  </si>
  <si>
    <r>
      <rPr>
        <sz val="7"/>
        <rFont val="Calibri"/>
        <charset val="134"/>
      </rPr>
      <t>TAMPA DE CONCRETO ARMADO 60X60X5CM PARA CAIXA</t>
    </r>
  </si>
  <si>
    <r>
      <rPr>
        <b/>
        <sz val="8"/>
        <rFont val="Arial"/>
        <charset val="134"/>
      </rPr>
      <t>12.1.4.1. 90443 - RASGO EM ALVENARIA PARA RAMAIS/ DISTRIBUIÇÃO COM DIAMETROS MENORES OU IGUAIS A 40 MM. AF_05/2015 (M)</t>
    </r>
  </si>
  <si>
    <r>
      <rPr>
        <b/>
        <sz val="8"/>
        <rFont val="Arial"/>
        <charset val="134"/>
      </rPr>
      <t>12.1.4.2. 90466 - CHUMBAMENTO LINEAR EM ALVENARIA PARA RAMAIS/DISTRIBUIÇÃO COM DIÂMETROS MENORES OU IGUAIS A 40 MM. AF_05/2015 (M)</t>
    </r>
  </si>
  <si>
    <r>
      <rPr>
        <b/>
        <sz val="8"/>
        <rFont val="Arial"/>
        <charset val="134"/>
      </rPr>
      <t>12.1.4.3. 93358 - ESCAVAÇÃO MANUAL DE VALA COM PROFUNDIDADE MENOR OU IGUAL A 1,30 M. AF_03/2016 (M3)</t>
    </r>
  </si>
  <si>
    <r>
      <rPr>
        <b/>
        <sz val="8"/>
        <rFont val="Arial"/>
        <charset val="134"/>
      </rPr>
      <t>12.1.4.4. 93382 - REATERRO MANUAL DE VALAS COM COMPACTAÇÃO MECANIZADA. AF_04/2016 (M3)</t>
    </r>
  </si>
  <si>
    <r>
      <rPr>
        <b/>
        <sz val="8"/>
        <rFont val="Arial"/>
        <charset val="134"/>
      </rPr>
      <t>12.2.1.1. 89356 - TUBO, PVC, SOLDÁVEL, DN 25MM, INSTALADO EM RAMAL OU SUB-RAMAL DE ÁGUA - FORNECIMENTO E INSTALAÇÃO. AF_12/2014 (M)</t>
    </r>
  </si>
  <si>
    <r>
      <rPr>
        <sz val="7"/>
        <rFont val="Calibri"/>
        <charset val="134"/>
      </rPr>
      <t>00009868</t>
    </r>
  </si>
  <si>
    <r>
      <rPr>
        <sz val="7"/>
        <rFont val="Calibri"/>
        <charset val="134"/>
      </rPr>
      <t>TUBO PVC, SOLDAVEL, DN 25 MM, AGUA FRIA (NBR-5648)</t>
    </r>
  </si>
  <si>
    <r>
      <rPr>
        <b/>
        <sz val="8"/>
        <rFont val="Arial"/>
        <charset val="134"/>
      </rPr>
      <t>12.2.1.2. 89357 - TUBO, PVC, SOLDÁVEL, DN 32MM, INSTALADO EM RAMAL OU SUB-RAMAL DE ÁGUA - FORNECIMENTO E INSTALAÇÃO. AF_12/2014 (M)</t>
    </r>
  </si>
  <si>
    <r>
      <rPr>
        <sz val="7"/>
        <rFont val="Calibri"/>
        <charset val="134"/>
      </rPr>
      <t>00009869</t>
    </r>
  </si>
  <si>
    <r>
      <rPr>
        <sz val="7"/>
        <rFont val="Calibri"/>
        <charset val="134"/>
      </rPr>
      <t>TUBO PVC, SOLDAVEL, DN 32 MM, AGUA FRIA (NBR-5648)</t>
    </r>
  </si>
  <si>
    <r>
      <rPr>
        <b/>
        <sz val="8"/>
        <rFont val="Arial"/>
        <charset val="134"/>
      </rPr>
      <t>12.2.2.1. 89429 - ADAPTADOR CURTO COM BOLSA E ROSCA PARA REGISTRO, PVC, SOLDÁVEL, DN 25MM X 3/4?, INSTALADO EM RAMAL DE DISTRIBUIÇÃO DE ÁGUA - FORNECIMENTO E INSTALAÇÃO. AF_12/2014 (UN)</t>
    </r>
  </si>
  <si>
    <r>
      <rPr>
        <sz val="7"/>
        <rFont val="Calibri"/>
        <charset val="134"/>
      </rPr>
      <t>00000065</t>
    </r>
  </si>
  <si>
    <r>
      <rPr>
        <sz val="7"/>
        <rFont val="Calibri"/>
        <charset val="134"/>
      </rPr>
      <t>ADAPTADOR PVC SOLDAVEL CURTO COM BOLSA E ROSCA, 25 MM X 3/4", PARA AGUA FRIA</t>
    </r>
  </si>
  <si>
    <r>
      <rPr>
        <b/>
        <sz val="8"/>
        <rFont val="Arial"/>
        <charset val="134"/>
      </rPr>
      <t>12.2.2.2. 89362 - JOELHO 90 GRAUS, PVC, SOLDÁVEL, DN 25MM, INSTALADO EM RAMAL OU SUB-RAMAL DE ÁGUA - FORNECIMENTO E INSTALAÇÃO. AF_12/2014 (UN)</t>
    </r>
  </si>
  <si>
    <r>
      <rPr>
        <sz val="7"/>
        <rFont val="Calibri"/>
        <charset val="134"/>
      </rPr>
      <t>00003529</t>
    </r>
  </si>
  <si>
    <r>
      <rPr>
        <sz val="7"/>
        <rFont val="Calibri"/>
        <charset val="134"/>
      </rPr>
      <t>JOELHO PVC, SOLDAVEL, 90 GRAUS, 25 MM, PARA AGUA FRIA PREDIAL</t>
    </r>
  </si>
  <si>
    <r>
      <rPr>
        <b/>
        <sz val="8"/>
        <rFont val="Arial"/>
        <charset val="134"/>
      </rPr>
      <t>12.2.2.3. 89367 - JOELHO 90 GRAUS, PVC, SOLDÁVEL, DN 32MM, INSTALADO EM RAMAL OU SUB-RAMAL DE ÁGUA - FORNECIMENTO E INSTALAÇÃO. AF_12/2014 (UN)</t>
    </r>
  </si>
  <si>
    <r>
      <rPr>
        <sz val="7"/>
        <rFont val="Calibri"/>
        <charset val="134"/>
      </rPr>
      <t>00003536</t>
    </r>
  </si>
  <si>
    <r>
      <rPr>
        <sz val="7"/>
        <rFont val="Calibri"/>
        <charset val="134"/>
      </rPr>
      <t>JOELHO PVC, SOLDAVEL, 90 GRAUS, 32 MM, PARA AGUA FRIA PREDIAL</t>
    </r>
  </si>
  <si>
    <r>
      <rPr>
        <b/>
        <sz val="8"/>
        <rFont val="Arial"/>
        <charset val="134"/>
      </rPr>
      <t>12.2.2.4. 89398 - TE, PVC, SOLDÁVEL, DN 32MM, INSTALADO EM RAMAL OU SUB-RAMAL DE ÁGUA - FORNECIMENTO E INSTALAÇÃO. AF_12/2014 (UN)</t>
    </r>
  </si>
  <si>
    <r>
      <rPr>
        <sz val="7"/>
        <rFont val="Calibri"/>
        <charset val="134"/>
      </rPr>
      <t>00007140</t>
    </r>
  </si>
  <si>
    <r>
      <rPr>
        <sz val="7"/>
        <rFont val="Calibri"/>
        <charset val="134"/>
      </rPr>
      <t>TE SOLDAVEL, PVC, 90 GRAUS, 32 MM, PARA AGUA FRIA PREDIAL (NBR 5648)</t>
    </r>
  </si>
  <si>
    <r>
      <rPr>
        <b/>
        <sz val="8"/>
        <rFont val="Arial"/>
        <charset val="134"/>
      </rPr>
      <t>12.2.2.5. 89395 - TE, PVC, SOLDÁVEL, DN 25MM, INSTALADO EM RAMAL OU SUB-RAMAL DE ÁGUA - FORNECIMENTO E INSTALAÇÃO. AF_12/2014 (UN)</t>
    </r>
  </si>
  <si>
    <r>
      <rPr>
        <sz val="7"/>
        <rFont val="Calibri"/>
        <charset val="134"/>
      </rPr>
      <t>00007139</t>
    </r>
  </si>
  <si>
    <r>
      <rPr>
        <sz val="7"/>
        <rFont val="Calibri"/>
        <charset val="134"/>
      </rPr>
      <t>TE SOLDAVEL, PVC, 90 GRAUS, 25 MM, PARA AGUA FRIA PREDIAL (NBR 5648)</t>
    </r>
  </si>
  <si>
    <r>
      <rPr>
        <b/>
        <sz val="8"/>
        <rFont val="Arial"/>
        <charset val="134"/>
      </rPr>
      <t>12.2.2.6. 89380 - LUVA DE REDUÇÃO, PVC, SOLDÁVEL, DN 32MM X 25MM, INSTALADO EM RAMAL OU SUB-RAMAL DE ÁGUA - FORNECIMENTO E INSTALAÇÃO. AF_12/2014 (UN)</t>
    </r>
  </si>
  <si>
    <r>
      <rPr>
        <sz val="7"/>
        <rFont val="Calibri"/>
        <charset val="134"/>
      </rPr>
      <t>00003869</t>
    </r>
  </si>
  <si>
    <r>
      <rPr>
        <sz val="7"/>
        <rFont val="Calibri"/>
        <charset val="134"/>
      </rPr>
      <t>LUVA DE REDUCAO SOLDAVEL, PVC, 32 MM X 25 MM, PARA AGUA FRIA PREDIAL</t>
    </r>
  </si>
  <si>
    <r>
      <rPr>
        <b/>
        <sz val="8"/>
        <rFont val="Arial"/>
        <charset val="134"/>
      </rPr>
      <t>12.2.2.7. 90373 - JOELHO 90 GRAUS COM BUCHA DE LATÃO, PVC, SOLDÁVEL, DN 25MM, X 1/2? INSTALADO EM RAMAL OU SUB-RAMAL DE ÁGUA - FORNECIMENTO E INSTALAÇÃO. AF_12/2014 (UN)</t>
    </r>
  </si>
  <si>
    <r>
      <rPr>
        <sz val="7"/>
        <rFont val="Calibri"/>
        <charset val="134"/>
      </rPr>
      <t>00020147</t>
    </r>
  </si>
  <si>
    <r>
      <rPr>
        <sz val="7"/>
        <rFont val="Calibri"/>
        <charset val="134"/>
      </rPr>
      <t>JOELHO PVC, SOLDAVEL, COM BUCHA DE LATAO, 90 GRAUS, 25 MM X 1/2", PARA AGUA FRIA PREDIAL</t>
    </r>
  </si>
  <si>
    <r>
      <rPr>
        <b/>
        <sz val="8"/>
        <rFont val="Arial"/>
        <charset val="134"/>
      </rPr>
      <t>12.2.2.8. 89396 - TÊ COM BUCHA DE LATÃO NA BOLSA CENTRAL, PVC, SOLDÁVEL, DN 25MM X 1/2?, INSTALADO EM RAMAL OU SUB-RAMAL DE ÁGUA - FORNECIMENTO E INSTALAÇÃO. AF_12/2014 (UN)</t>
    </r>
  </si>
  <si>
    <r>
      <rPr>
        <sz val="7"/>
        <rFont val="Calibri"/>
        <charset val="134"/>
      </rPr>
      <t>00007137</t>
    </r>
  </si>
  <si>
    <r>
      <rPr>
        <sz val="7"/>
        <rFont val="Calibri"/>
        <charset val="134"/>
      </rPr>
      <t>TE PVC, SOLDAVEL, COM BUCHA DE LATAO NA BOLSA CENTRAL, 90 GRAUS, 25 MM X 1/2", PARA AGUA FRIA PREDIAL</t>
    </r>
  </si>
  <si>
    <r>
      <rPr>
        <b/>
        <sz val="8"/>
        <rFont val="Arial"/>
        <charset val="134"/>
      </rPr>
      <t>12.2.3.1. 89353 - REGISTRO DE GAVETA BRUTO, LATÃO, ROSCÁVEL, 3/4", FORNECIDO E INSTALADO EM RAMAL DE ÁGUA. AF_12/2014 (UN)</t>
    </r>
  </si>
  <si>
    <r>
      <rPr>
        <sz val="7"/>
        <rFont val="Calibri"/>
        <charset val="134"/>
      </rPr>
      <t>00003148</t>
    </r>
  </si>
  <si>
    <r>
      <rPr>
        <sz val="7"/>
        <rFont val="Calibri"/>
        <charset val="134"/>
      </rPr>
      <t>FITA VEDA ROSCA EM ROLOS DE 18 MM X 50 M (L X C)</t>
    </r>
  </si>
  <si>
    <r>
      <rPr>
        <sz val="7"/>
        <rFont val="Calibri"/>
        <charset val="134"/>
      </rPr>
      <t>00006016</t>
    </r>
  </si>
  <si>
    <r>
      <rPr>
        <sz val="7"/>
        <rFont val="Calibri"/>
        <charset val="134"/>
      </rPr>
      <t>REGISTRO GAVETA BRUTO EM LATAO FORJADO, BITOLA 3/4 " (REF 1509)</t>
    </r>
  </si>
  <si>
    <r>
      <rPr>
        <b/>
        <sz val="8"/>
        <rFont val="Arial"/>
        <charset val="134"/>
      </rPr>
      <t>12.2.3.2. 95676 - CAIXA EM CONCRETO PRÉ-MOLDADO PARA ABRIGO DE HIDRÔMETRO COM DN 20 (½?) ? FORNECIMENTO E INSTALAÇÃO. AF_11/2016 (UN)</t>
    </r>
  </si>
  <si>
    <r>
      <rPr>
        <sz val="7"/>
        <rFont val="Calibri"/>
        <charset val="134"/>
      </rPr>
      <t>00011882</t>
    </r>
  </si>
  <si>
    <r>
      <rPr>
        <sz val="7"/>
        <rFont val="Calibri"/>
        <charset val="134"/>
      </rPr>
      <t>CAIXA PARA HIDROMETRO CONCRETO PRE MOLDADO</t>
    </r>
  </si>
  <si>
    <r>
      <rPr>
        <b/>
        <sz val="8"/>
        <rFont val="Arial"/>
        <charset val="134"/>
      </rPr>
      <t>12.2.3.3. 97741 - KIT CAVALETE PARA MEDIÇÃO DE ÁGUA - ENTRADA INDIVIDUALIZADA, EM PVC DN 25 (¾?), PARA 1 MEDIDOR ? FORNECIMENTO E INSTALAÇÃO (EXCLUSIVE HIDRÔMETRO). AF_11/2016 (UN)</t>
    </r>
  </si>
  <si>
    <r>
      <rPr>
        <sz val="7"/>
        <rFont val="Calibri"/>
        <charset val="134"/>
      </rPr>
      <t>00000813</t>
    </r>
  </si>
  <si>
    <r>
      <rPr>
        <sz val="7"/>
        <rFont val="Calibri"/>
        <charset val="134"/>
      </rPr>
      <t>BUCHA DE REDUCAO DE PVC, SOLDAVEL, LONGA, COM 50 X 25 MM, PARA AGUA FRIA PREDIAL</t>
    </r>
  </si>
  <si>
    <r>
      <rPr>
        <sz val="7"/>
        <rFont val="Calibri"/>
        <charset val="134"/>
      </rPr>
      <t>00003540</t>
    </r>
  </si>
  <si>
    <r>
      <rPr>
        <sz val="7"/>
        <rFont val="Calibri"/>
        <charset val="134"/>
      </rPr>
      <t>JOELHO PVC, SOLDAVEL, 90 GRAUS, 50 MM, PARA AGUA FRIA PREDIAL</t>
    </r>
  </si>
  <si>
    <r>
      <rPr>
        <sz val="7"/>
        <rFont val="Calibri"/>
        <charset val="134"/>
      </rPr>
      <t>00009875</t>
    </r>
  </si>
  <si>
    <r>
      <rPr>
        <sz val="7"/>
        <rFont val="Calibri"/>
        <charset val="134"/>
      </rPr>
      <t>TUBO PVC, SOLDAVEL, DN 50 MM, PARA AGUA FRIA (NBR-5648)</t>
    </r>
  </si>
  <si>
    <r>
      <rPr>
        <sz val="7"/>
        <rFont val="Calibri"/>
        <charset val="134"/>
      </rPr>
      <t>00020080</t>
    </r>
  </si>
  <si>
    <r>
      <rPr>
        <sz val="7"/>
        <rFont val="Calibri"/>
        <charset val="134"/>
      </rPr>
      <t>ADESIVO PLASTICO PARA PVC, FRASCO COM 175 GR</t>
    </r>
  </si>
  <si>
    <r>
      <rPr>
        <b/>
        <sz val="8"/>
        <rFont val="Arial"/>
        <charset val="134"/>
      </rPr>
      <t>12.2.3.4. GPS-C2176 - REGISTRO GLOBO /FECHO RÁPIDO DE 1" (UN)</t>
    </r>
  </si>
  <si>
    <r>
      <rPr>
        <sz val="7"/>
        <rFont val="Calibri"/>
        <charset val="134"/>
      </rPr>
      <t>I1812</t>
    </r>
  </si>
  <si>
    <r>
      <rPr>
        <sz val="7"/>
        <rFont val="Calibri"/>
        <charset val="134"/>
      </rPr>
      <t>REGISTRO GLOBO (FECHO RAPIDO) DE 1"</t>
    </r>
  </si>
  <si>
    <r>
      <rPr>
        <b/>
        <sz val="8"/>
        <rFont val="Arial"/>
        <charset val="134"/>
      </rPr>
      <t>12.2.4.1. 90443 - RASGO EM ALVENARIA PARA RAMAIS/ DISTRIBUIÇÃO COM DIAMETROS MENORES OU IGUAIS A 40 MM. AF_05/2015 (M)</t>
    </r>
  </si>
  <si>
    <r>
      <rPr>
        <b/>
        <sz val="8"/>
        <rFont val="Arial"/>
        <charset val="134"/>
      </rPr>
      <t>12.2.4.2. 90466 - CHUMBAMENTO LINEAR EM ALVENARIA PARA RAMAIS/DISTRIBUIÇÃO COM DIÂMETROS MENORES OU IGUAIS A 40 MM. AF_05/2015 (M)</t>
    </r>
  </si>
  <si>
    <r>
      <rPr>
        <b/>
        <sz val="8"/>
        <rFont val="Arial"/>
        <charset val="134"/>
      </rPr>
      <t>12.2.4.3. 93358 - ESCAVAÇÃO MANUAL DE VALA COM PROFUNDIDADE MENOR OU IGUAL A 1,30 M. AF_03/2016 (M3)</t>
    </r>
  </si>
  <si>
    <r>
      <rPr>
        <b/>
        <sz val="8"/>
        <rFont val="Arial"/>
        <charset val="134"/>
      </rPr>
      <t>12.2.4.4. 93382 - REATERRO MANUAL DE VALAS COM COMPACTAÇÃO MECANIZADA. AF_04/2016 (M3)</t>
    </r>
  </si>
  <si>
    <r>
      <rPr>
        <b/>
        <sz val="8"/>
        <rFont val="Arial"/>
        <charset val="134"/>
      </rPr>
      <t>12.2.4.5. 91179 - FIXAÇÃO DE TUBOS HORIZONTAIS DE PVC, CPVC OU COBRE DIÂMETROS MENORES OU IGUAIS A 40 MM COM ABRAÇADEIRA METÁLICA RÍGIDA TIPO D 1/2" , FIXADA DIRETAMENTE NA LAJE. AF_05/2015 (M)</t>
    </r>
  </si>
  <si>
    <r>
      <rPr>
        <sz val="7"/>
        <rFont val="Calibri"/>
        <charset val="134"/>
      </rPr>
      <t>00000392</t>
    </r>
  </si>
  <si>
    <r>
      <rPr>
        <sz val="7"/>
        <rFont val="Calibri"/>
        <charset val="134"/>
      </rPr>
      <t>ABRACADEIRA EM ACO PARA AMARRACAO DE ELETRODUTOS, TIPO D, COM 1/2" E PARAFUSO DE FIXACAO</t>
    </r>
  </si>
  <si>
    <r>
      <rPr>
        <sz val="7"/>
        <rFont val="Calibri"/>
        <charset val="134"/>
      </rPr>
      <t>00011976</t>
    </r>
  </si>
  <si>
    <r>
      <rPr>
        <sz val="7"/>
        <rFont val="Calibri"/>
        <charset val="134"/>
      </rPr>
      <t>CHUMBADOR, DIAMETRO 1/4" COM PARAFUSO 1/4" X 40 MM</t>
    </r>
  </si>
  <si>
    <r>
      <rPr>
        <sz val="7"/>
        <rFont val="Calibri"/>
        <charset val="134"/>
      </rPr>
      <t>00039996</t>
    </r>
  </si>
  <si>
    <r>
      <rPr>
        <sz val="7"/>
        <rFont val="Calibri"/>
        <charset val="134"/>
      </rPr>
      <t>VERGALHAO ZINCADO ROSCA TOTAL, 1/4 " (6,3 MM)</t>
    </r>
  </si>
  <si>
    <r>
      <rPr>
        <sz val="7"/>
        <rFont val="Calibri"/>
        <charset val="134"/>
      </rPr>
      <t>00039997</t>
    </r>
  </si>
  <si>
    <r>
      <rPr>
        <sz val="7"/>
        <rFont val="Calibri"/>
        <charset val="134"/>
      </rPr>
      <t>PORCA ZINCADA, SEXTAVADA, DIAMETRO 1/4"</t>
    </r>
  </si>
  <si>
    <r>
      <rPr>
        <b/>
        <sz val="8"/>
        <rFont val="Arial"/>
        <charset val="134"/>
      </rPr>
      <t>12.3.1.1. 89711 - TUBO PVC, SERIE NORMAL, ESGOTO PREDIAL, DN 40 MM, FORNECIDO E INSTALADO EM RAMAL DE DESCARGA OU RAMAL DE ESGOTO SANITÁRIO. AF_12/2014 (M)</t>
    </r>
  </si>
  <si>
    <r>
      <rPr>
        <sz val="7"/>
        <rFont val="Calibri"/>
        <charset val="134"/>
      </rPr>
      <t>00009835</t>
    </r>
  </si>
  <si>
    <r>
      <rPr>
        <sz val="7"/>
        <rFont val="Calibri"/>
        <charset val="134"/>
      </rPr>
      <t>TUBO PVC  SERIE NORMAL, DN 40 MM, PARA ESGOTO  PREDIAL (NBR 5688)</t>
    </r>
  </si>
  <si>
    <r>
      <rPr>
        <b/>
        <sz val="8"/>
        <rFont val="Arial"/>
        <charset val="134"/>
      </rPr>
      <t>12.3.1.2. 89798 - TUBO PVC, SERIE NORMAL, ESGOTO PREDIAL, DN 50 MM, FORNECIDO E INSTALADO EM PRUMADA DE ESGOTO SANITÁRIO OU VENTILAÇÃO. AF_12/2014 (M)</t>
    </r>
  </si>
  <si>
    <r>
      <rPr>
        <sz val="7"/>
        <rFont val="Calibri"/>
        <charset val="134"/>
      </rPr>
      <t>00009838</t>
    </r>
  </si>
  <si>
    <r>
      <rPr>
        <sz val="7"/>
        <rFont val="Calibri"/>
        <charset val="134"/>
      </rPr>
      <t>TUBO PVC SERIE NORMAL, DN 50 MM, PARA ESGOTO PREDIAL (NBR 5688)</t>
    </r>
  </si>
  <si>
    <r>
      <rPr>
        <b/>
        <sz val="8"/>
        <rFont val="Arial"/>
        <charset val="134"/>
      </rPr>
      <t>12.3.1.3. 89714 - TUBO PVC, SERIE NORMAL, ESGOTO PREDIAL, DN 100 MM, FORNECIDO E INSTALADO EM RAMAL DE DESCARGA OU RAMAL DE ESGOTO SANITÁRIO. AF_12/2014 (M)</t>
    </r>
  </si>
  <si>
    <r>
      <rPr>
        <sz val="7"/>
        <rFont val="Calibri"/>
        <charset val="134"/>
      </rPr>
      <t>00009836</t>
    </r>
  </si>
  <si>
    <r>
      <rPr>
        <sz val="7"/>
        <rFont val="Calibri"/>
        <charset val="134"/>
      </rPr>
      <t>TUBO PVC  SERIE NORMAL, DN 100 MM, PARA ESGOTO  PREDIAL (NBR 5688)</t>
    </r>
  </si>
  <si>
    <r>
      <rPr>
        <b/>
        <sz val="8"/>
        <rFont val="Arial"/>
        <charset val="134"/>
      </rPr>
      <t>12.3.2.1. 89731 - JOELHO 90 GRAUS, PVC, SERIE NORMAL, ESGOTO PREDIAL, DN 50 MM, JUNTA ELÁSTICA, FORNECIDO E INSTALADO EM RAMAL DE DESCARGA OU RAMAL DE ESGOTO SANITÁRIO. AF_12/2014 (UN)</t>
    </r>
  </si>
  <si>
    <r>
      <rPr>
        <sz val="7"/>
        <rFont val="Calibri"/>
        <charset val="134"/>
      </rPr>
      <t>00000296</t>
    </r>
  </si>
  <si>
    <r>
      <rPr>
        <sz val="7"/>
        <rFont val="Calibri"/>
        <charset val="134"/>
      </rPr>
      <t>ANEL BORRACHA PARA TUBO ESGOTO PREDIAL DN 50 MM (NBR 5688)</t>
    </r>
  </si>
  <si>
    <r>
      <rPr>
        <sz val="7"/>
        <rFont val="Calibri"/>
        <charset val="134"/>
      </rPr>
      <t>00003526</t>
    </r>
  </si>
  <si>
    <r>
      <rPr>
        <sz val="7"/>
        <rFont val="Calibri"/>
        <charset val="134"/>
      </rPr>
      <t>JOELHO PVC, SOLDAVEL, PB, 90 GRAUS, DN 50 MM, PARA ESGOTO PREDIAL</t>
    </r>
  </si>
  <si>
    <r>
      <rPr>
        <sz val="7"/>
        <rFont val="Calibri"/>
        <charset val="134"/>
      </rPr>
      <t>00020078</t>
    </r>
  </si>
  <si>
    <r>
      <rPr>
        <sz val="7"/>
        <rFont val="Calibri"/>
        <charset val="134"/>
      </rPr>
      <t>PASTA LUBRIFICANTE PARA TUBOS E CONEXOES COM JUNTA ELASTICA (USO EM PVC, ACO, POLIETILENO E OUTROS) ( DE *400* G)</t>
    </r>
  </si>
  <si>
    <r>
      <rPr>
        <b/>
        <sz val="8"/>
        <rFont val="Arial"/>
        <charset val="134"/>
      </rPr>
      <t>12.3.2.2. 89724 - JOELHO 90 GRAUS, PVC, SERIE NORMAL, ESGOTO PREDIAL, DN 40 MM, JUNTA SOLDÁVEL, FORNECIDO E INSTALADO EM RAMAL DE DESCARGA OU RAMAL DE ESGOTO SANITÁRIO. AF_12/2014 (UN)</t>
    </r>
  </si>
  <si>
    <r>
      <rPr>
        <sz val="7"/>
        <rFont val="Calibri"/>
        <charset val="134"/>
      </rPr>
      <t>00003517</t>
    </r>
  </si>
  <si>
    <r>
      <rPr>
        <sz val="7"/>
        <rFont val="Calibri"/>
        <charset val="134"/>
      </rPr>
      <t>JOELHO PVC, SOLDAVEL, BB, 90 GRAUS, DN 40 MM, PARA ESGOTO PREDIAL</t>
    </r>
  </si>
  <si>
    <r>
      <rPr>
        <b/>
        <sz val="8"/>
        <rFont val="Arial"/>
        <charset val="134"/>
      </rPr>
      <t>12.3.2.3. 89744 - JOELHO 90 GRAUS, PVC, SERIE NORMAL, ESGOTO PREDIAL, DN 100 MM, JUNTA ELÁSTICA, FORNECIDO E INSTALADO EM RAMAL DE DESCARGA OU RAMAL DE ESGOTO SANITÁRIO. AF_12/2014 (UN)</t>
    </r>
  </si>
  <si>
    <r>
      <rPr>
        <sz val="7"/>
        <rFont val="Calibri"/>
        <charset val="134"/>
      </rPr>
      <t>00000301</t>
    </r>
  </si>
  <si>
    <r>
      <rPr>
        <sz val="7"/>
        <rFont val="Calibri"/>
        <charset val="134"/>
      </rPr>
      <t>ANEL BORRACHA PARA TUBO ESGOTO PREDIAL, DN 100 MM (NBR 5688)</t>
    </r>
  </si>
  <si>
    <r>
      <rPr>
        <sz val="7"/>
        <rFont val="Calibri"/>
        <charset val="134"/>
      </rPr>
      <t>00003520</t>
    </r>
  </si>
  <si>
    <r>
      <rPr>
        <sz val="7"/>
        <rFont val="Calibri"/>
        <charset val="134"/>
      </rPr>
      <t>JOELHO PVC, SOLDAVEL, PB, 90 GRAUS, DN 100 MM, PARA ESGOTO PREDIAL</t>
    </r>
  </si>
  <si>
    <r>
      <rPr>
        <b/>
        <sz val="8"/>
        <rFont val="Arial"/>
        <charset val="134"/>
      </rPr>
      <t>12.3.2.4. 89802 - JOELHO 45 GRAUS, PVC, SERIE NORMAL, ESGOTO PREDIAL, DN 50 MM, JUNTA ELÁSTICA, FORNECIDO E INSTALADO EM PRUMADA DE ESGOTO SANITÁRIO OU VENTILAÇÃO. AF_12/2014 (UN)</t>
    </r>
  </si>
  <si>
    <r>
      <rPr>
        <sz val="7"/>
        <rFont val="Calibri"/>
        <charset val="134"/>
      </rPr>
      <t>00003518</t>
    </r>
  </si>
  <si>
    <r>
      <rPr>
        <sz val="7"/>
        <rFont val="Calibri"/>
        <charset val="134"/>
      </rPr>
      <t>JOELHO PVC, SOLDAVEL, PB, 45 GRAUS, DN 50 MM, PARA ESGOTO PREDIAL</t>
    </r>
  </si>
  <si>
    <r>
      <rPr>
        <b/>
        <sz val="8"/>
        <rFont val="Arial"/>
        <charset val="134"/>
      </rPr>
      <t>12.3.2.5. 89726 - JOELHO 45 GRAUS, PVC, SERIE NORMAL, ESGOTO PREDIAL, DN 40 MM, JUNTA SOLDÁVEL, FORNECIDO E INSTALADO EM RAMAL DE DESCARGA OU RAMAL DE ESGOTO SANITÁRIO. AF_12/2014 (UN)</t>
    </r>
  </si>
  <si>
    <r>
      <rPr>
        <sz val="7"/>
        <rFont val="Calibri"/>
        <charset val="134"/>
      </rPr>
      <t>00003516</t>
    </r>
  </si>
  <si>
    <r>
      <rPr>
        <sz val="7"/>
        <rFont val="Calibri"/>
        <charset val="134"/>
      </rPr>
      <t>JOELHO PVC, SOLDAVEL, BB, 45 GRAUS, DN 40 MM, PARA ESGOTO PREDIAL</t>
    </r>
  </si>
  <si>
    <r>
      <rPr>
        <b/>
        <sz val="8"/>
        <rFont val="Arial"/>
        <charset val="134"/>
      </rPr>
      <t>12.3.2.6. 89810 - JOELHO 45 GRAUS, PVC, SERIE NORMAL, ESGOTO PREDIAL, DN 100 MM, JUNTA ELÁSTICA, FORNECIDO E INSTALADO EM PRUMADA DE ESGOTO SANITÁRIO OU VENTILAÇÃO. AF_12/2014 (UN)</t>
    </r>
  </si>
  <si>
    <r>
      <rPr>
        <sz val="7"/>
        <rFont val="Calibri"/>
        <charset val="134"/>
      </rPr>
      <t>00003528</t>
    </r>
  </si>
  <si>
    <r>
      <rPr>
        <sz val="7"/>
        <rFont val="Calibri"/>
        <charset val="134"/>
      </rPr>
      <t>JOELHO PVC, SOLDAVEL, PB, 45 GRAUS, DN 100 MM, PARA ESGOTO PREDIAL</t>
    </r>
  </si>
  <si>
    <r>
      <rPr>
        <b/>
        <sz val="8"/>
        <rFont val="Arial"/>
        <charset val="134"/>
      </rPr>
      <t>12.3.2.7. 89797 - JUNÇÃO SIMPLES, PVC, SERIE NORMAL, ESGOTO PREDIAL, DN 100 X 100 MM, JUNTA ELÁSTICA, FORNECIDO E INSTALADO EM RAMAL DE DESCARGA OU RAMAL DE ESGOTO SANITÁRIO. AF_12/2014 (UN)</t>
    </r>
  </si>
  <si>
    <r>
      <rPr>
        <sz val="7"/>
        <rFont val="Calibri"/>
        <charset val="134"/>
      </rPr>
      <t>00003670</t>
    </r>
  </si>
  <si>
    <r>
      <rPr>
        <sz val="7"/>
        <rFont val="Calibri"/>
        <charset val="134"/>
      </rPr>
      <t>JUNCAO SIMPLES, PVC, 45 GRAUS, DN 100 X 100 MM, SERIE NORMAL PARA ESGOTO PREDIAL</t>
    </r>
  </si>
  <si>
    <r>
      <rPr>
        <b/>
        <sz val="8"/>
        <rFont val="Arial"/>
        <charset val="134"/>
      </rPr>
      <t>12.3.2.8. GPS-89861 - JUNÇÃO SIMPLES, PVC, SERIE NORMAL, ESGOTO PREDIAL, DN 100 X 50 MM, JUNTA ELÁSTICA, FORNECIDO E INSTALADO EM SUBCOLETOR AÉREO DE ESGOTO SANITÁRIO. AF_12/2014 (UN)</t>
    </r>
  </si>
  <si>
    <r>
      <rPr>
        <sz val="7"/>
        <rFont val="Calibri"/>
        <charset val="134"/>
      </rPr>
      <t>00003659</t>
    </r>
  </si>
  <si>
    <r>
      <rPr>
        <sz val="7"/>
        <rFont val="Calibri"/>
        <charset val="134"/>
      </rPr>
      <t>JUNCAO SIMPLES, PVC, DN 100 X 50 MM, SERIE NORMAL PARA ESGOTO PREDIAL</t>
    </r>
  </si>
  <si>
    <r>
      <rPr>
        <b/>
        <sz val="8"/>
        <rFont val="Arial"/>
        <charset val="134"/>
      </rPr>
      <t>12.3.2.9. 89785 - JUNÇÃO SIMPLES, PVC, SERIE NORMAL, ESGOTO PREDIAL, DN 50 X 50 MM, JUNTA ELÁSTICA, FORNECIDO E INSTALADO EM RAMAL DE DESCARGA OU RAMAL DE ESGOTO SANITÁRIO. AF_12/2014 (UN)</t>
    </r>
  </si>
  <si>
    <r>
      <rPr>
        <sz val="7"/>
        <rFont val="Calibri"/>
        <charset val="134"/>
      </rPr>
      <t>00003662</t>
    </r>
  </si>
  <si>
    <r>
      <rPr>
        <sz val="7"/>
        <rFont val="Calibri"/>
        <charset val="134"/>
      </rPr>
      <t>JUNCAO SIMPLES, PVC, DN 50 X 50 MM, SERIE NORMAL PARA ESGOTO PREDIAL</t>
    </r>
  </si>
  <si>
    <r>
      <rPr>
        <b/>
        <sz val="8"/>
        <rFont val="Arial"/>
        <charset val="134"/>
      </rPr>
      <t>12.3.2.10. GPS-89860_1 - TE, PVC, SERIE NORMAL, ESGOTO PREDIAL, DN 100 X 50 MM, JUNTA ELÁSTICA, FORNECIDO E INSTALADO EM SUBCOLETOR AÉREO DE ESGOTO SANITÁRIO. AF_12/2014 (UN)</t>
    </r>
  </si>
  <si>
    <r>
      <rPr>
        <sz val="7"/>
        <rFont val="Calibri"/>
        <charset val="134"/>
      </rPr>
      <t>00011655</t>
    </r>
  </si>
  <si>
    <r>
      <rPr>
        <sz val="7"/>
        <rFont val="Calibri"/>
        <charset val="134"/>
      </rPr>
      <t>TE SANITARIO, PVC, DN 100 X 50 MM, SERIE NORMAL, PARA ESGOTO PREDIAL</t>
    </r>
  </si>
  <si>
    <r>
      <rPr>
        <b/>
        <sz val="8"/>
        <rFont val="Arial"/>
        <charset val="134"/>
      </rPr>
      <t>12.3.2.11. 89784 - TE, PVC, SERIE NORMAL, ESGOTO PREDIAL, DN 50 X 50 MM, JUNTA ELÁSTICA, FORNECIDO E INSTALADO EM RAMAL DE DESCARGA OU RAMAL DE ESGOTO SANITÁRIO. AF_12/2014 (UN)</t>
    </r>
  </si>
  <si>
    <r>
      <rPr>
        <sz val="7"/>
        <rFont val="Calibri"/>
        <charset val="134"/>
      </rPr>
      <t>00007097</t>
    </r>
  </si>
  <si>
    <r>
      <rPr>
        <sz val="7"/>
        <rFont val="Calibri"/>
        <charset val="134"/>
      </rPr>
      <t>TE SANITARIO, PVC, DN 50 X 50 MM, SERIE NORMAL, PARA ESGOTO PREDIAL</t>
    </r>
  </si>
  <si>
    <r>
      <rPr>
        <b/>
        <sz val="8"/>
        <rFont val="Arial"/>
        <charset val="134"/>
      </rPr>
      <t>12.3.2.12. 89856 - LUVA SIMPLES, PVC, SERIE NORMAL, ESGOTO PREDIAL, DN 100 MM, JUNTA ELÁSTICA, FORNECIDO E INSTALADO EM SUBCOLETOR AÉREO DE ESGOTO SANITÁRIO. AF_12/2014 (UN)</t>
    </r>
  </si>
  <si>
    <r>
      <rPr>
        <sz val="7"/>
        <rFont val="Calibri"/>
        <charset val="134"/>
      </rPr>
      <t>00003899</t>
    </r>
  </si>
  <si>
    <r>
      <rPr>
        <sz val="7"/>
        <rFont val="Calibri"/>
        <charset val="134"/>
      </rPr>
      <t>LUVA SIMPLES, PVC, SOLDAVEL, DN 100 MM, SERIE NORMAL, PARA ESGOTO PREDIAL</t>
    </r>
  </si>
  <si>
    <r>
      <rPr>
        <b/>
        <sz val="8"/>
        <rFont val="Arial"/>
        <charset val="134"/>
      </rPr>
      <t>12.3.2.13. 89813 - LUVA SIMPLES, PVC, SERIE NORMAL, ESGOTO PREDIAL, DN 50 MM, JUNTA ELÁSTICA, FORNECIDO E INSTALADO EM PRUMADA DE ESGOTO SANITÁRIO OU VENTILAÇÃO. AF_12/2014 (UN)</t>
    </r>
  </si>
  <si>
    <r>
      <rPr>
        <sz val="7"/>
        <rFont val="Calibri"/>
        <charset val="134"/>
      </rPr>
      <t>00003875</t>
    </r>
  </si>
  <si>
    <r>
      <rPr>
        <sz val="7"/>
        <rFont val="Calibri"/>
        <charset val="134"/>
      </rPr>
      <t>LUVA SIMPLES, PVC, SOLDAVEL, DN 50 MM, SERIE NORMAL, PARA ESGOTO PREDIAL</t>
    </r>
  </si>
  <si>
    <r>
      <rPr>
        <b/>
        <sz val="8"/>
        <rFont val="Arial"/>
        <charset val="134"/>
      </rPr>
      <t>12.3.2.14. 89752 - LUVA SIMPLES, PVC, SERIE NORMAL, ESGOTO PREDIAL, DN 40 MM, JUNTA SOLDÁVEL, FORNECIDO E INSTALADO EM RAMAL DE DESCARGA OU RAMAL DE ESGOTO SANITÁRIO. AF_12/2014 (UN)</t>
    </r>
  </si>
  <si>
    <r>
      <rPr>
        <sz val="7"/>
        <rFont val="Calibri"/>
        <charset val="134"/>
      </rPr>
      <t>00003897</t>
    </r>
  </si>
  <si>
    <r>
      <rPr>
        <sz val="7"/>
        <rFont val="Calibri"/>
        <charset val="134"/>
      </rPr>
      <t>LUVA SIMPLES, PVC, SOLDAVEL, DN 40 MM, SERIE NORMAL, PARA ESGOTO PREDIAL</t>
    </r>
  </si>
  <si>
    <r>
      <rPr>
        <b/>
        <sz val="8"/>
        <rFont val="Arial"/>
        <charset val="134"/>
      </rPr>
      <t>12.3.3.1. 74166/001 - CAIXA DE INSPEÇÃO EM CONCRETO PRÉ-MOLDADO DN 60CM COM TAMPA H= 60CM - FORNECIMENTO E INSTALACAO (UN)</t>
    </r>
  </si>
  <si>
    <r>
      <rPr>
        <sz val="7"/>
        <rFont val="Calibri"/>
        <charset val="134"/>
      </rPr>
      <t>00003279</t>
    </r>
  </si>
  <si>
    <r>
      <rPr>
        <sz val="7"/>
        <rFont val="Calibri"/>
        <charset val="134"/>
      </rPr>
      <t>CAIXA INSPECAO, CONCRETO PRE MOLDADO, CIRCULAR, COM TAMPA, D = 60* CM, H= 60* CM</t>
    </r>
  </si>
  <si>
    <r>
      <rPr>
        <b/>
        <sz val="8"/>
        <rFont val="Arial"/>
        <charset val="134"/>
      </rPr>
      <t>12.3.3.2. GPS-C4822 - TERMINAL DE VENTILAÇÃO PVC 50MM (UN)</t>
    </r>
  </si>
  <si>
    <r>
      <rPr>
        <sz val="7"/>
        <rFont val="Calibri"/>
        <charset val="134"/>
      </rPr>
      <t>I0026</t>
    </r>
  </si>
  <si>
    <r>
      <rPr>
        <sz val="7"/>
        <rFont val="Calibri"/>
        <charset val="134"/>
      </rPr>
      <t>ADESIVO PARA TUBO DE PVC RIGIDO</t>
    </r>
  </si>
  <si>
    <r>
      <rPr>
        <sz val="7"/>
        <rFont val="Calibri"/>
        <charset val="134"/>
      </rPr>
      <t>I1888</t>
    </r>
  </si>
  <si>
    <r>
      <rPr>
        <sz val="7"/>
        <rFont val="Calibri"/>
        <charset val="134"/>
      </rPr>
      <t>SOLUÇÃO LIMPADORA PARA PVC RIGIDO</t>
    </r>
  </si>
  <si>
    <r>
      <rPr>
        <sz val="7"/>
        <rFont val="Calibri"/>
        <charset val="134"/>
      </rPr>
      <t>00039319</t>
    </r>
  </si>
  <si>
    <r>
      <rPr>
        <sz val="7"/>
        <rFont val="Calibri"/>
        <charset val="134"/>
      </rPr>
      <t>TERMINAL DE VENTILACAO, 50 MM, SERIE NORMAL, ESGOTO PREDIAL</t>
    </r>
  </si>
  <si>
    <r>
      <rPr>
        <b/>
        <sz val="8"/>
        <rFont val="Arial"/>
        <charset val="134"/>
      </rPr>
      <t>12.3.3.3. GPS-053493 - CAIXA SIFONADA 100x140x50mm FORNECIMENTO E INSTALAÇÃO (UN)</t>
    </r>
  </si>
  <si>
    <r>
      <rPr>
        <sz val="7"/>
        <rFont val="Calibri"/>
        <charset val="134"/>
      </rPr>
      <t>I007488</t>
    </r>
  </si>
  <si>
    <r>
      <rPr>
        <sz val="7"/>
        <rFont val="Calibri"/>
        <charset val="134"/>
      </rPr>
      <t>GRELHA REDONDA PVC 100mm</t>
    </r>
  </si>
  <si>
    <r>
      <rPr>
        <sz val="7"/>
        <rFont val="Calibri"/>
        <charset val="134"/>
      </rPr>
      <t>I007489</t>
    </r>
  </si>
  <si>
    <r>
      <rPr>
        <sz val="7"/>
        <rFont val="Calibri"/>
        <charset val="134"/>
      </rPr>
      <t>GRELHA RALO DENGUE COM DISPOSITIVO ANTI-INSETO REDONDA 10cm</t>
    </r>
  </si>
  <si>
    <r>
      <rPr>
        <sz val="7"/>
        <rFont val="Calibri"/>
        <charset val="134"/>
      </rPr>
      <t>I043657</t>
    </r>
  </si>
  <si>
    <r>
      <rPr>
        <sz val="7"/>
        <rFont val="Calibri"/>
        <charset val="134"/>
      </rPr>
      <t>CAIXA SIFONADA GIRAFACIL C/GRELHA REDONDA BRANCA 100x140x50</t>
    </r>
  </si>
  <si>
    <r>
      <rPr>
        <sz val="7"/>
        <rFont val="Calibri"/>
        <charset val="134"/>
      </rPr>
      <t>00020082</t>
    </r>
  </si>
  <si>
    <r>
      <rPr>
        <sz val="7"/>
        <rFont val="Calibri"/>
        <charset val="134"/>
      </rPr>
      <t>SOLUCAO LIMPADORA PARA PVC, FRASCO COM 200 CM3</t>
    </r>
  </si>
  <si>
    <r>
      <rPr>
        <sz val="7"/>
        <rFont val="Calibri"/>
        <charset val="134"/>
      </rPr>
      <t>00021114</t>
    </r>
  </si>
  <si>
    <r>
      <rPr>
        <sz val="7"/>
        <rFont val="Calibri"/>
        <charset val="134"/>
      </rPr>
      <t>ADESIVO PARA TUBOS CPVC, *75* G</t>
    </r>
  </si>
  <si>
    <r>
      <rPr>
        <b/>
        <sz val="8"/>
        <rFont val="Arial"/>
        <charset val="134"/>
      </rPr>
      <t>12.3.4.1. 90443 - RASGO EM ALVENARIA PARA RAMAIS/ DISTRIBUIÇÃO COM DIAMETROS MENORES OU IGUAIS A 40 MM. AF_05/2015 (M)</t>
    </r>
  </si>
  <si>
    <r>
      <rPr>
        <b/>
        <sz val="8"/>
        <rFont val="Arial"/>
        <charset val="134"/>
      </rPr>
      <t>12.3.4.2. 90466 - CHUMBAMENTO LINEAR EM ALVENARIA PARA RAMAIS/DISTRIBUIÇÃO COM DIÂMETROS MENORES OU IGUAIS A 40 MM. AF_05/2015 (M)</t>
    </r>
  </si>
  <si>
    <r>
      <rPr>
        <b/>
        <sz val="8"/>
        <rFont val="Arial"/>
        <charset val="134"/>
      </rPr>
      <t>12.3.4.3. 91222 - RASGO EM ALVENARIA PARA RAMAIS/ DISTRIBUIÇÃO COM DIÂMETROS MAIORES QUE 40 MM E MENORES OU IGUAIS A 75 MM. AF_05/2015 (M)</t>
    </r>
  </si>
  <si>
    <r>
      <rPr>
        <b/>
        <sz val="8"/>
        <rFont val="Arial"/>
        <charset val="134"/>
      </rPr>
      <t>12.3.4.4. 90467 - CHUMBAMENTO LINEAR EM ALVENARIA PARA RAMAIS/DISTRIBUIÇÃO COM DIÂMETROS MAIORES QUE 40 MM E MENORES OU IGUAIS A 75 MM. AF_05/2015 (M)</t>
    </r>
  </si>
  <si>
    <r>
      <rPr>
        <b/>
        <sz val="8"/>
        <rFont val="Arial"/>
        <charset val="134"/>
      </rPr>
      <t>12.3.4.5. 93358 - ESCAVAÇÃO MANUAL DE VALA COM PROFUNDIDADE MENOR OU IGUAL A 1,30 M. AF_03/2016 (M3)</t>
    </r>
  </si>
  <si>
    <r>
      <rPr>
        <b/>
        <sz val="8"/>
        <rFont val="Arial"/>
        <charset val="134"/>
      </rPr>
      <t>12.3.4.6. 93382 - REATERRO MANUAL DE VALAS COM COMPACTAÇÃO MECANIZADA. AF_04/2016 (M3)</t>
    </r>
  </si>
  <si>
    <r>
      <rPr>
        <b/>
        <sz val="8"/>
        <rFont val="Arial"/>
        <charset val="134"/>
      </rPr>
      <t>12.3.4.7. 90748 - ASSENTAMENTO DE TUBO DE PVC PARA REDE COLETORA DE ESGOTO DE PAREDE MACIÇA, DN 100 MM, JUNTA ELÁSTICA, INSTALADO EM LOCAL COM NÍVEL ALTO DE INTERFERÊNCIAS (NÃO INCLUI FORNECIMENTO). AF_06/2015 (M)</t>
    </r>
  </si>
  <si>
    <r>
      <rPr>
        <sz val="7"/>
        <rFont val="Calibri"/>
        <charset val="134"/>
      </rPr>
      <t>88246</t>
    </r>
  </si>
  <si>
    <r>
      <rPr>
        <sz val="7"/>
        <rFont val="Calibri"/>
        <charset val="134"/>
      </rPr>
      <t>ASSENTADOR DE TUBOS COM ENCARGOS COMPLEMENTARES</t>
    </r>
  </si>
  <si>
    <r>
      <rPr>
        <b/>
        <sz val="8"/>
        <rFont val="Arial"/>
        <charset val="134"/>
      </rPr>
      <t>12.4.1.1. 86888 - VASO SANITÁRIO SIFONADO COM CAIXA ACOPLADA LOUÇA BRANCA - FORNECIMENTO E INSTALAÇÃO. AF_01/2020 (UN)</t>
    </r>
  </si>
  <si>
    <r>
      <rPr>
        <sz val="7"/>
        <rFont val="Calibri"/>
        <charset val="134"/>
      </rPr>
      <t>00004384</t>
    </r>
  </si>
  <si>
    <r>
      <rPr>
        <sz val="7"/>
        <rFont val="Calibri"/>
        <charset val="134"/>
      </rPr>
      <t>PARAFUSO NIQUELADO COM ACABAMENTO CROMADO PARA FIXAR PECA SANITARIA, INCLUI PORCA CEGA, ARRUELA E BUCHA DE NYLON TAMANHO S-10</t>
    </r>
  </si>
  <si>
    <r>
      <rPr>
        <sz val="7"/>
        <rFont val="Calibri"/>
        <charset val="134"/>
      </rPr>
      <t>00006138</t>
    </r>
  </si>
  <si>
    <r>
      <rPr>
        <sz val="7"/>
        <rFont val="Calibri"/>
        <charset val="134"/>
      </rPr>
      <t>VEDACAO PVC, 100 MM, PARA SAIDA VASO SANITARIO</t>
    </r>
  </si>
  <si>
    <r>
      <rPr>
        <sz val="7"/>
        <rFont val="Calibri"/>
        <charset val="134"/>
      </rPr>
      <t>00010422</t>
    </r>
  </si>
  <si>
    <r>
      <rPr>
        <sz val="7"/>
        <rFont val="Calibri"/>
        <charset val="134"/>
      </rPr>
      <t>BACIA SANITARIA (VASO) COM CAIXA ACOPLADA, DE LOUCA BRANCA</t>
    </r>
  </si>
  <si>
    <r>
      <rPr>
        <sz val="7"/>
        <rFont val="Calibri"/>
        <charset val="134"/>
      </rPr>
      <t>00037329</t>
    </r>
  </si>
  <si>
    <r>
      <rPr>
        <sz val="7"/>
        <rFont val="Calibri"/>
        <charset val="134"/>
      </rPr>
      <t>REJUNTE EPOXI BRANCO</t>
    </r>
  </si>
  <si>
    <r>
      <rPr>
        <b/>
        <sz val="8"/>
        <rFont val="Arial"/>
        <charset val="134"/>
      </rPr>
      <t>12.4.1.2. 86904 - LAVATÓRIO LOUÇA BRANCA SUSPENSO, 29,5 X 39CM OU EQUIVALENTE, PADRÃO POPULAR - FORNECIMENTO E INSTALAÇÃO. AF_01/2020 (UN)</t>
    </r>
  </si>
  <si>
    <r>
      <rPr>
        <sz val="7"/>
        <rFont val="Calibri"/>
        <charset val="134"/>
      </rPr>
      <t>00004351</t>
    </r>
  </si>
  <si>
    <r>
      <rPr>
        <sz val="7"/>
        <rFont val="Calibri"/>
        <charset val="134"/>
      </rPr>
      <t>PARAFUSO NIQUELADO 3 1/2" COM ACABAMENTO CROMADO PARA FIXAR PECA SANITARIA, INCLUI PORCA CEGA, ARRUELA E BUCHA DE NYLON TAMANHO S-8</t>
    </r>
  </si>
  <si>
    <r>
      <rPr>
        <sz val="7"/>
        <rFont val="Calibri"/>
        <charset val="134"/>
      </rPr>
      <t>00010425</t>
    </r>
  </si>
  <si>
    <r>
      <rPr>
        <sz val="7"/>
        <rFont val="Calibri"/>
        <charset val="134"/>
      </rPr>
      <t>LAVATORIO LOUCA BRANCA SUSPENSO *40 X 30* CM</t>
    </r>
  </si>
  <si>
    <r>
      <rPr>
        <b/>
        <sz val="8"/>
        <rFont val="Arial"/>
        <charset val="134"/>
      </rPr>
      <t>12.4.1.3. 86920 - TANQUE DE LOUÇA BRANCA COM COLUNA, 30L OU EQUIVALENTE, INCLUSO SIFÃO FLEXÍVEL EM PVC, VÁLVULA PLÁSTICA E TORNEIRA DE METAL CROMADO PADRÃO POPULAR - FORNECIMENTO E INSTALAÇÃO. AF_01/2020 (UN)</t>
    </r>
  </si>
  <si>
    <r>
      <rPr>
        <sz val="7"/>
        <rFont val="Calibri"/>
        <charset val="134"/>
      </rPr>
      <t>86872</t>
    </r>
  </si>
  <si>
    <r>
      <rPr>
        <sz val="7"/>
        <rFont val="Calibri"/>
        <charset val="134"/>
      </rPr>
      <t>TANQUE DE LOUÇA BRANCA COM COLUNA, 30L OU EQUIVALENTE - FORNECIMENTO E INSTALAÇÃO. AF_01/2020</t>
    </r>
  </si>
  <si>
    <r>
      <rPr>
        <sz val="7"/>
        <rFont val="Calibri"/>
        <charset val="134"/>
      </rPr>
      <t>86879</t>
    </r>
  </si>
  <si>
    <r>
      <rPr>
        <sz val="7"/>
        <rFont val="Calibri"/>
        <charset val="134"/>
      </rPr>
      <t>VÁLVULA EM PLÁSTICO 1? PARA PIA, TANQUE OU LAVATÓRIO, COM OU SEM LADRÃO - FORNECIMENTO E INSTALAÇÃO. AF_01/2020</t>
    </r>
  </si>
  <si>
    <r>
      <rPr>
        <sz val="7"/>
        <rFont val="Calibri"/>
        <charset val="134"/>
      </rPr>
      <t>86883</t>
    </r>
  </si>
  <si>
    <r>
      <rPr>
        <sz val="7"/>
        <rFont val="Calibri"/>
        <charset val="134"/>
      </rPr>
      <t>SIFÃO DO TIPO FLEXÍVEL EM PVC 1  X 1.1/2  - FORNECIMENTO E INSTALAÇÃO. AF_01/2020</t>
    </r>
  </si>
  <si>
    <r>
      <rPr>
        <sz val="7"/>
        <rFont val="Calibri"/>
        <charset val="134"/>
      </rPr>
      <t>86913</t>
    </r>
  </si>
  <si>
    <r>
      <rPr>
        <sz val="7"/>
        <rFont val="Calibri"/>
        <charset val="134"/>
      </rPr>
      <t>TORNEIRA CROMADA 1/2? OU 3/4? PARA TANQUE, PADRÃO POPULAR - FORNECIMENTO E INSTALAÇÃO. AF_01/2020</t>
    </r>
  </si>
  <si>
    <r>
      <rPr>
        <b/>
        <sz val="8"/>
        <rFont val="Arial"/>
        <charset val="134"/>
      </rPr>
      <t>12.4.1.4. GPS-S02066 - Assento plastico, universal, branco, para vaso sanitario, tipo convencional. (un)</t>
    </r>
  </si>
  <si>
    <r>
      <rPr>
        <sz val="7"/>
        <rFont val="Calibri"/>
        <charset val="134"/>
      </rPr>
      <t>00000377</t>
    </r>
  </si>
  <si>
    <r>
      <rPr>
        <sz val="7"/>
        <rFont val="Calibri"/>
        <charset val="134"/>
      </rPr>
      <t>ASSENTO SANITARIO DE PLASTICO, TIPO CONVENCIONAL</t>
    </r>
  </si>
  <si>
    <r>
      <rPr>
        <b/>
        <sz val="8"/>
        <rFont val="Arial"/>
        <charset val="134"/>
      </rPr>
      <t>12.4.2.1. GPS-C1151 - DUCHA P/ WC METALICA (INSTALADO) (UN)</t>
    </r>
  </si>
  <si>
    <r>
      <rPr>
        <sz val="7"/>
        <rFont val="Calibri"/>
        <charset val="134"/>
      </rPr>
      <t>I0797</t>
    </r>
  </si>
  <si>
    <r>
      <rPr>
        <sz val="7"/>
        <rFont val="Calibri"/>
        <charset val="134"/>
      </rPr>
      <t>CHUVEIRO-DUCHA CROMADO 1/2''</t>
    </r>
  </si>
  <si>
    <r>
      <rPr>
        <sz val="7"/>
        <rFont val="Calibri"/>
        <charset val="134"/>
      </rPr>
      <t>00003146</t>
    </r>
  </si>
  <si>
    <r>
      <rPr>
        <sz val="7"/>
        <rFont val="Calibri"/>
        <charset val="134"/>
      </rPr>
      <t>FITA VEDA ROSCA EM ROLOS DE 18 MM X 10 M (L X C)</t>
    </r>
  </si>
  <si>
    <r>
      <rPr>
        <b/>
        <sz val="8"/>
        <rFont val="Arial"/>
        <charset val="134"/>
      </rPr>
      <t>12.4.2.2. 86886 - ENGATE FLEXÍVEL EM INOX, 1/2? X 30CM - FORNECIMENTO E INSTALAÇÃO. AF_12/2013 (UN)</t>
    </r>
  </si>
  <si>
    <r>
      <rPr>
        <sz val="7"/>
        <rFont val="Calibri"/>
        <charset val="134"/>
      </rPr>
      <t>00011683</t>
    </r>
  </si>
  <si>
    <r>
      <rPr>
        <sz val="7"/>
        <rFont val="Calibri"/>
        <charset val="134"/>
      </rPr>
      <t>ENGATE / RABICHO FLEXIVEL INOX 1/2 " X 30 CM</t>
    </r>
  </si>
  <si>
    <r>
      <rPr>
        <b/>
        <sz val="8"/>
        <rFont val="Arial"/>
        <charset val="134"/>
      </rPr>
      <t>12.4.2.3. 86881 - SIFÃO DO TIPO GARRAFA EM METAL CROMADO 1 X 1.1/2? - FORNECIMENTO E INSTALAÇÃO. AF_01/2020 (UN)</t>
    </r>
  </si>
  <si>
    <r>
      <rPr>
        <sz val="7"/>
        <rFont val="Calibri"/>
        <charset val="134"/>
      </rPr>
      <t>00006136</t>
    </r>
  </si>
  <si>
    <r>
      <rPr>
        <sz val="7"/>
        <rFont val="Calibri"/>
        <charset val="134"/>
      </rPr>
      <t>SIFAO EM METAL CROMADO PARA PIA OU LAVATORIO, 1 X 1.1/2 "</t>
    </r>
  </si>
  <si>
    <r>
      <rPr>
        <b/>
        <sz val="8"/>
        <rFont val="Arial"/>
        <charset val="134"/>
      </rPr>
      <t>12.4.2.4. 86915 - TORNEIRA CROMADA DE MESA, 1/2? OU 3/4?, PARA LAVATÓRIO, PADRÃO MÉDIO - FORNECIMENTO E INSTALAÇÃO. AF_01/2020 (UN)</t>
    </r>
  </si>
  <si>
    <r>
      <rPr>
        <sz val="7"/>
        <rFont val="Calibri"/>
        <charset val="134"/>
      </rPr>
      <t>00036791</t>
    </r>
  </si>
  <si>
    <r>
      <rPr>
        <sz val="7"/>
        <rFont val="Calibri"/>
        <charset val="134"/>
      </rPr>
      <t>TORNEIRA CROMADA DE MESA PARA LAVATORIO, BICA ALTA (REF 1195)</t>
    </r>
  </si>
  <si>
    <r>
      <rPr>
        <b/>
        <sz val="8"/>
        <rFont val="Arial"/>
        <charset val="134"/>
      </rPr>
      <t>12.4.3.1. GPS-95542 - TOALHEIRO PLASTICO TIPO DISPENSER PARA PAPEL TOALHA INTERFOLHADO INCLUSO FIXAÇÃO. (UN)</t>
    </r>
  </si>
  <si>
    <r>
      <rPr>
        <sz val="7"/>
        <rFont val="Calibri"/>
        <charset val="134"/>
      </rPr>
      <t>00037401</t>
    </r>
  </si>
  <si>
    <r>
      <rPr>
        <sz val="7"/>
        <rFont val="Calibri"/>
        <charset val="134"/>
      </rPr>
      <t>TOALHEIRO PLASTICO TIPO DISPENSER PARA PAPEL TOALHA INTERFOLHADO</t>
    </r>
  </si>
  <si>
    <r>
      <rPr>
        <sz val="7"/>
        <rFont val="Calibri"/>
        <charset val="134"/>
      </rPr>
      <t>95541</t>
    </r>
  </si>
  <si>
    <r>
      <rPr>
        <sz val="7"/>
        <rFont val="Calibri"/>
        <charset val="134"/>
      </rPr>
      <t>FIXAÇÃO UTILIZANDO PARAFUSO E BUCHA DE NYLON, SOMENTE MÃO DE OBRA. AF_10/2016</t>
    </r>
  </si>
  <si>
    <r>
      <rPr>
        <b/>
        <sz val="8"/>
        <rFont val="Arial"/>
        <charset val="134"/>
      </rPr>
      <t>12.4.3.2. GPS-95544 - PAPELEIRA PLÁSTICA DE PAREDE EM PVC, INCLUSO FIXAÇÃO. AF_10/2016 (UN)</t>
    </r>
  </si>
  <si>
    <r>
      <rPr>
        <sz val="7"/>
        <rFont val="Calibri"/>
        <charset val="134"/>
      </rPr>
      <t>00037400</t>
    </r>
  </si>
  <si>
    <r>
      <rPr>
        <sz val="7"/>
        <rFont val="Calibri"/>
        <charset val="134"/>
      </rPr>
      <t>PAPELEIRA PLASTICA TIPO DISPENSER PARA PAPEL HIGIENICO ROLAO</t>
    </r>
  </si>
  <si>
    <r>
      <rPr>
        <b/>
        <sz val="8"/>
        <rFont val="Arial"/>
        <charset val="134"/>
      </rPr>
      <t>12.4.3.3. 95547 - SABONETEIRA PLASTICA TIPO DISPENSER PARA SABONETE LIQUIDO COM RESERVATORIO 800 A 1500 ML, INCLUSO FIXAÇÃO. AF_01/2020 (UN)</t>
    </r>
  </si>
  <si>
    <r>
      <rPr>
        <sz val="7"/>
        <rFont val="Calibri"/>
        <charset val="134"/>
      </rPr>
      <t>00011758</t>
    </r>
  </si>
  <si>
    <r>
      <rPr>
        <sz val="7"/>
        <rFont val="Calibri"/>
        <charset val="134"/>
      </rPr>
      <t>SABONETEIRA PLASTICA TIPO DISPENSER PARA SABONETE LIQUIDO COM RESERVATORIO 800 A 1500 ML</t>
    </r>
  </si>
  <si>
    <r>
      <rPr>
        <b/>
        <sz val="8"/>
        <rFont val="Arial"/>
        <charset val="134"/>
      </rPr>
      <t>12.4.3.4. GPS-C1898_A - BARRA DE APOIO RETA, EM ACO INOX POLIDO, COMPRIMENTO 80CM, DIAMETRO MINIMO 3CM (UN)</t>
    </r>
  </si>
  <si>
    <r>
      <rPr>
        <sz val="7"/>
        <rFont val="Calibri"/>
        <charset val="134"/>
      </rPr>
      <t>00036081</t>
    </r>
  </si>
  <si>
    <r>
      <rPr>
        <sz val="7"/>
        <rFont val="Calibri"/>
        <charset val="134"/>
      </rPr>
      <t>BARRA DE APOIO RETA, EM ACO INOX POLIDO, COMPRIMENTO 80CM, DIAMETRO MINIMO 3 CM</t>
    </r>
  </si>
  <si>
    <r>
      <rPr>
        <sz val="7"/>
        <rFont val="Calibri"/>
        <charset val="134"/>
      </rPr>
      <t>00000367</t>
    </r>
  </si>
  <si>
    <r>
      <rPr>
        <sz val="7"/>
        <rFont val="Calibri"/>
        <charset val="134"/>
      </rPr>
      <t>AREIA GROSSA - POSTO JAZIDA/FORNECEDOR (RETIRADO NA JAZIDA, SEM TRANSPORTE)</t>
    </r>
  </si>
  <si>
    <r>
      <rPr>
        <sz val="7"/>
        <rFont val="Calibri"/>
        <charset val="134"/>
      </rPr>
      <t>88277</t>
    </r>
  </si>
  <si>
    <r>
      <rPr>
        <sz val="7"/>
        <rFont val="Calibri"/>
        <charset val="134"/>
      </rPr>
      <t>MONTADOR (TUBO AÇO/EQUIPAMENTOS) COM ENCARGOS COMPLEMENTARES</t>
    </r>
  </si>
  <si>
    <r>
      <rPr>
        <b/>
        <sz val="8"/>
        <rFont val="Arial"/>
        <charset val="134"/>
      </rPr>
      <t>12.4.3.5. GPS-C1898_B - BARRA DE APOIO RETA, EM ACO INOX POLIDO, COMPRIMENTO 40CM, DIAMETRO MINIMO 3CM (UN)</t>
    </r>
  </si>
  <si>
    <r>
      <rPr>
        <sz val="7"/>
        <rFont val="Calibri"/>
        <charset val="134"/>
      </rPr>
      <t>00036204</t>
    </r>
  </si>
  <si>
    <r>
      <rPr>
        <sz val="7"/>
        <rFont val="Calibri"/>
        <charset val="134"/>
      </rPr>
      <t>BARRA DE APOIO RETA, EM ACO INOX POLIDO, COMPRIMENTO 60CM, DIAMETRO MINIMO 3 CM</t>
    </r>
  </si>
  <si>
    <r>
      <rPr>
        <b/>
        <sz val="8"/>
        <rFont val="Arial"/>
        <charset val="134"/>
      </rPr>
      <t>12.4.3.6. GPS-C1898_C - BARRA DE APOIO RETA, EM ACO INOX POLIDO, COMPRIMENTO 70CM, DIAMETRO MINIMO 3CM (UN)</t>
    </r>
  </si>
  <si>
    <r>
      <rPr>
        <sz val="7"/>
        <rFont val="Calibri"/>
        <charset val="134"/>
      </rPr>
      <t>00036205</t>
    </r>
  </si>
  <si>
    <r>
      <rPr>
        <sz val="7"/>
        <rFont val="Calibri"/>
        <charset val="134"/>
      </rPr>
      <t>BARRA DE APOIO RETA, EM ACO INOX POLIDO, COMPRIMENTO 70CM, DIAMETRO MINIMO 3 CM</t>
    </r>
  </si>
  <si>
    <r>
      <rPr>
        <b/>
        <sz val="8"/>
        <rFont val="Arial"/>
        <charset val="134"/>
      </rPr>
      <t>12.4.3.7. GPS-C1898_D - BARRA DE APOIO RETA, EM ACO INOX POLIDO, COMPRIMENTO 30CM, DIAMETRO MINIMO 3CM (UN)</t>
    </r>
  </si>
  <si>
    <r>
      <rPr>
        <sz val="7"/>
        <rFont val="Calibri"/>
        <charset val="134"/>
      </rPr>
      <t>GPSI-00036204</t>
    </r>
  </si>
  <si>
    <r>
      <rPr>
        <sz val="7"/>
        <rFont val="Calibri"/>
        <charset val="134"/>
      </rPr>
      <t>BARRA DE APOIO RETA, EM ACO INOX POLIDO, COMPRIMENTO 30CM, DIAMETRO MINIMO 3 CM</t>
    </r>
  </si>
  <si>
    <r>
      <rPr>
        <b/>
        <sz val="8"/>
        <rFont val="Arial"/>
        <charset val="134"/>
      </rPr>
      <t>12.4.3.8. 85005 - ESPELHO CRISTAL, ESPESSURA 4MM, COM PARAFUSOS DE FIXACAO, SEM MOLDURA (M2)</t>
    </r>
  </si>
  <si>
    <r>
      <rPr>
        <sz val="7"/>
        <rFont val="Calibri"/>
        <charset val="134"/>
      </rPr>
      <t>00000442</t>
    </r>
  </si>
  <si>
    <r>
      <rPr>
        <sz val="7"/>
        <rFont val="Calibri"/>
        <charset val="134"/>
      </rPr>
      <t>PARAFUSO FRANCES M16 EM ACO GALVANIZADO, COMPRIMENTO = 45 MM, DIAMETRO = 16 MM, CABECA ABAULADA</t>
    </r>
  </si>
  <si>
    <r>
      <rPr>
        <sz val="7"/>
        <rFont val="Calibri"/>
        <charset val="134"/>
      </rPr>
      <t>00011186</t>
    </r>
  </si>
  <si>
    <r>
      <rPr>
        <sz val="7"/>
        <rFont val="Calibri"/>
        <charset val="134"/>
      </rPr>
      <t>ESPELHO CRISTAL E = 4 MM</t>
    </r>
  </si>
  <si>
    <r>
      <rPr>
        <sz val="7"/>
        <rFont val="Calibri"/>
        <charset val="134"/>
      </rPr>
      <t>88325</t>
    </r>
  </si>
  <si>
    <r>
      <rPr>
        <sz val="7"/>
        <rFont val="Calibri"/>
        <charset val="134"/>
      </rPr>
      <t>VIDRACEIRO COM ENCARGOS COMPLEMENTARES</t>
    </r>
  </si>
  <si>
    <r>
      <rPr>
        <b/>
        <sz val="8"/>
        <rFont val="Arial"/>
        <charset val="134"/>
      </rPr>
      <t>13.1.1. GPS-S01511 - Extintor de pó químico ABC, capacidade 6 kg, alcance médio do jato 5m , tempo de descarga 12s, NBR9443, 9444, 10721 (un)</t>
    </r>
  </si>
  <si>
    <r>
      <rPr>
        <sz val="7"/>
        <rFont val="Calibri"/>
        <charset val="134"/>
      </rPr>
      <t>I10892S</t>
    </r>
  </si>
  <si>
    <r>
      <rPr>
        <sz val="7"/>
        <rFont val="Calibri"/>
        <charset val="134"/>
      </rPr>
      <t>Extintor de incendio portatil com carga de po quimico seco (pqs) de 6 kg, classe bc</t>
    </r>
  </si>
  <si>
    <r>
      <rPr>
        <b/>
        <sz val="8"/>
        <rFont val="Arial"/>
        <charset val="134"/>
      </rPr>
      <t>13.1.2. GPS-058618 - SUPORTE DE PISO PARA EXTINTOR DE INCENDIO (UN)</t>
    </r>
  </si>
  <si>
    <r>
      <rPr>
        <sz val="7"/>
        <rFont val="Calibri"/>
        <charset val="134"/>
      </rPr>
      <t>I151516</t>
    </r>
  </si>
  <si>
    <r>
      <rPr>
        <sz val="7"/>
        <rFont val="Calibri"/>
        <charset val="134"/>
      </rPr>
      <t>SUPORTE DE PISO PARA EXTINTOR DE INCENDIO</t>
    </r>
  </si>
  <si>
    <r>
      <rPr>
        <b/>
        <sz val="8"/>
        <rFont val="Arial"/>
        <charset val="134"/>
      </rPr>
      <t>13.1.3. GPS-060214_1 - UNIDADE AUTÔNOMA COM 30 LEDS E BALIZAMENTO NAS DUAS FACES FIXADA NO TETO OU PENDENTE NO PERFILADO, COM HASTE ("SAÍDA" NAS DUAS FACES). (UN)</t>
    </r>
  </si>
  <si>
    <r>
      <rPr>
        <sz val="7"/>
        <rFont val="Calibri"/>
        <charset val="134"/>
      </rPr>
      <t>I003420</t>
    </r>
  </si>
  <si>
    <r>
      <rPr>
        <sz val="7"/>
        <rFont val="Calibri"/>
        <charset val="134"/>
      </rPr>
      <t>FITA ISOLANTE HIGHLAND ADESIVA 19m x 20mm</t>
    </r>
  </si>
  <si>
    <r>
      <rPr>
        <sz val="7"/>
        <rFont val="Calibri"/>
        <charset val="134"/>
      </rPr>
      <t>00038774</t>
    </r>
  </si>
  <si>
    <r>
      <rPr>
        <sz val="7"/>
        <rFont val="Calibri"/>
        <charset val="134"/>
      </rPr>
      <t>LUMINARIA DE EMERGENCIA 30 LEDS, POTENCIA 2 W, BATERIA DE LITIO, AUTONOMIA DE 6 HORAS</t>
    </r>
  </si>
  <si>
    <r>
      <rPr>
        <b/>
        <sz val="8"/>
        <rFont val="Arial"/>
        <charset val="134"/>
      </rPr>
      <t>13.2.1. GPS-S12137_1 - Placa de sinalizacao de seguranca contra incendio, fotoluminescente, base triangular, *30* cm, em pvc/acrilico *2* mm anti-chamas (simbolos, cores e pictogramas conforme nbr 13434) (Un)</t>
    </r>
  </si>
  <si>
    <r>
      <rPr>
        <sz val="7"/>
        <rFont val="Calibri"/>
        <charset val="134"/>
      </rPr>
      <t>00037560</t>
    </r>
  </si>
  <si>
    <r>
      <rPr>
        <sz val="7"/>
        <rFont val="Calibri"/>
        <charset val="134"/>
      </rPr>
      <t>PLACA DE SINALIZACAO DE SEGURANCA CONTRA INCENDIO - ALERTA, TRIANGULAR, BASE DE *30* CM, EM PVC *2* MM ANTI-CHAMAS (SIMBOLOS, CORES E PICTOGRAMAS CONFORME NBR 13434)</t>
    </r>
  </si>
  <si>
    <r>
      <rPr>
        <b/>
        <sz val="8"/>
        <rFont val="Arial"/>
        <charset val="134"/>
      </rPr>
      <t>13.2.2. GPS-S12137_2 - Placa de sinalizacao de seguranca contra incendio, fotoluminescente, retangular, *20 x 40* cm, em pvc/acrilico *2* mm anti-chamas (simbolos, cores e pictogramas conforme nbr 13434) (Un)</t>
    </r>
  </si>
  <si>
    <r>
      <rPr>
        <sz val="7"/>
        <rFont val="Calibri"/>
        <charset val="134"/>
      </rPr>
      <t>00037558</t>
    </r>
  </si>
  <si>
    <r>
      <rPr>
        <sz val="7"/>
        <rFont val="Calibri"/>
        <charset val="134"/>
      </rPr>
      <t>PLACA DE SINALIZACAO DE SEGURANCA CONTRA INCENDIO, FOTOLUMINESCENTE, RETANGULAR, *20 X 40* CM, EM PVC *2* MM ANTI-CHAMAS (SIMBOLOS, CORES E PICTOGRAMAS CONFORME NBR 13434)</t>
    </r>
  </si>
  <si>
    <r>
      <rPr>
        <b/>
        <sz val="8"/>
        <rFont val="Arial"/>
        <charset val="134"/>
      </rPr>
      <t>13.2.3. GPS-S12137_3 - Placa de sinalizacao de seguranca contra incendio, fotoluminescente, retangular, *20 x 20* cm, em pvc/acrilico *2* mm anti-chamas (simbolos, cores e pictogramas conforme nbr 13434) (Un)</t>
    </r>
  </si>
  <si>
    <r>
      <rPr>
        <sz val="7"/>
        <rFont val="Calibri"/>
        <charset val="134"/>
      </rPr>
      <t>00037556</t>
    </r>
  </si>
  <si>
    <r>
      <rPr>
        <sz val="7"/>
        <rFont val="Calibri"/>
        <charset val="134"/>
      </rPr>
      <t>PLACA DE SINALIZACAO DE SEGURANCA CONTRA INCENDIO, FOTOLUMINESCENTE, QUADRADA, *20 X 20* CM, EM PVC *2* MM ANTI-CHAMAS (SIMBOLOS, CORES E PICTOGRAMAS CONFORME NBR 13434)</t>
    </r>
  </si>
  <si>
    <r>
      <rPr>
        <b/>
        <sz val="8"/>
        <rFont val="Arial"/>
        <charset val="134"/>
      </rPr>
      <t>13.2.4. GPS-C4626 - PLACA EM ALUMÍNIO 15x30cm C/ VINIL APLICADO EM 1 FACE E FIXAÇÃO COM FITA DUPLA FACE (FORNECIMENTO E MONTAGEM) (UN)</t>
    </r>
  </si>
  <si>
    <r>
      <rPr>
        <sz val="7"/>
        <rFont val="Calibri"/>
        <charset val="134"/>
      </rPr>
      <t>I8619</t>
    </r>
  </si>
  <si>
    <r>
      <rPr>
        <sz val="7"/>
        <rFont val="Calibri"/>
        <charset val="134"/>
      </rPr>
      <t>FITA DUPLA FACE ACRÍLICA</t>
    </r>
  </si>
  <si>
    <r>
      <rPr>
        <sz val="7"/>
        <rFont val="Calibri"/>
        <charset val="134"/>
      </rPr>
      <t>I8624</t>
    </r>
  </si>
  <si>
    <r>
      <rPr>
        <sz val="7"/>
        <rFont val="Calibri"/>
        <charset val="134"/>
      </rPr>
      <t>CHAPA EM ALUMÍNIO N.16</t>
    </r>
  </si>
  <si>
    <r>
      <rPr>
        <sz val="7"/>
        <rFont val="Calibri"/>
        <charset val="134"/>
      </rPr>
      <t>I8625</t>
    </r>
  </si>
  <si>
    <r>
      <rPr>
        <sz val="7"/>
        <rFont val="Calibri"/>
        <charset val="134"/>
      </rPr>
      <t>TESOURA PNEUMÁTICA</t>
    </r>
  </si>
  <si>
    <r>
      <rPr>
        <sz val="7"/>
        <rFont val="Calibri"/>
        <charset val="134"/>
      </rPr>
      <t>I8626</t>
    </r>
  </si>
  <si>
    <r>
      <rPr>
        <sz val="7"/>
        <rFont val="Calibri"/>
        <charset val="134"/>
      </rPr>
      <t>FOLHA DE ADESIVO SILICONADO EM ALTO RELEVO</t>
    </r>
  </si>
  <si>
    <r>
      <rPr>
        <sz val="7"/>
        <rFont val="Calibri"/>
        <charset val="134"/>
      </rPr>
      <t>I8628</t>
    </r>
  </si>
  <si>
    <r>
      <rPr>
        <sz val="7"/>
        <rFont val="Calibri"/>
        <charset val="134"/>
      </rPr>
      <t>ORQUIMOL</t>
    </r>
  </si>
  <si>
    <r>
      <rPr>
        <sz val="7"/>
        <rFont val="Calibri"/>
        <charset val="134"/>
      </rPr>
      <t>I8629</t>
    </r>
  </si>
  <si>
    <r>
      <rPr>
        <sz val="7"/>
        <rFont val="Calibri"/>
        <charset val="134"/>
      </rPr>
      <t>VINIL AUTO-ADESIVO FOSCO OU BRILHANTE C/ APLICAÇÃO</t>
    </r>
  </si>
  <si>
    <r>
      <rPr>
        <sz val="7"/>
        <rFont val="Calibri"/>
        <charset val="134"/>
      </rPr>
      <t>00011115</t>
    </r>
  </si>
  <si>
    <r>
      <rPr>
        <sz val="7"/>
        <rFont val="Calibri"/>
        <charset val="134"/>
      </rPr>
      <t>CHAPA/BOBINA LISA EM ALUMINIO, ESPESSURA DE 0,80 MM, LARGURA DE 1.000 MM (LIGA 1.200 - H14)</t>
    </r>
  </si>
  <si>
    <r>
      <rPr>
        <sz val="7"/>
        <rFont val="Calibri"/>
        <charset val="134"/>
      </rPr>
      <t>88279</t>
    </r>
  </si>
  <si>
    <r>
      <rPr>
        <sz val="7"/>
        <rFont val="Calibri"/>
        <charset val="134"/>
      </rPr>
      <t>MONTADOR ELETROMECÃNICO COM ENCARGOS COMPLEMENTARES</t>
    </r>
  </si>
  <si>
    <r>
      <rPr>
        <sz val="7"/>
        <rFont val="Calibri"/>
        <charset val="134"/>
      </rPr>
      <t>90776</t>
    </r>
  </si>
  <si>
    <r>
      <rPr>
        <sz val="7"/>
        <rFont val="Calibri"/>
        <charset val="134"/>
      </rPr>
      <t>ENCARREGADO GERAL COM ENCARGOS COMPLEMENTARES</t>
    </r>
  </si>
  <si>
    <r>
      <rPr>
        <b/>
        <sz val="8"/>
        <rFont val="Arial"/>
        <charset val="134"/>
      </rPr>
      <t>13.2.5. GPS-200589 - PLACA DE SINALIZACAO TATIL EM BRAILE 20X8CM FIXADA COM FITA DUPLA FACE. (UN)</t>
    </r>
  </si>
  <si>
    <r>
      <rPr>
        <sz val="7"/>
        <rFont val="Calibri"/>
        <charset val="134"/>
      </rPr>
      <t>I025828</t>
    </r>
  </si>
  <si>
    <r>
      <rPr>
        <sz val="7"/>
        <rFont val="Calibri"/>
        <charset val="134"/>
      </rPr>
      <t>ACESSIBILIDADE - PLACA TATIL BRAILLE/RELEVO ACO INOX 20x8cm - PARA PORTAS</t>
    </r>
  </si>
  <si>
    <r>
      <rPr>
        <sz val="7"/>
        <rFont val="Calibri"/>
        <charset val="134"/>
      </rPr>
      <t>I001091</t>
    </r>
  </si>
  <si>
    <r>
      <rPr>
        <sz val="7"/>
        <rFont val="Calibri"/>
        <charset val="134"/>
      </rPr>
      <t>FITA 3M DUPLA FACE ESPUMA ACRIL.3M VHB SCOTCH4972-25mmx20m</t>
    </r>
  </si>
  <si>
    <r>
      <rPr>
        <sz val="7"/>
        <rFont val="Calibri"/>
        <charset val="134"/>
      </rPr>
      <t>RL</t>
    </r>
  </si>
  <si>
    <r>
      <rPr>
        <b/>
        <sz val="8"/>
        <rFont val="Arial"/>
        <charset val="134"/>
      </rPr>
      <t>13.2.6. GPS-S12513 - Kit de alarme para WC PNE, composto por botoeira e sirene audiovisual - fornecimento e instalação (un)</t>
    </r>
  </si>
  <si>
    <r>
      <rPr>
        <sz val="7"/>
        <rFont val="Calibri"/>
        <charset val="134"/>
      </rPr>
      <t>I13332</t>
    </r>
  </si>
  <si>
    <r>
      <rPr>
        <sz val="7"/>
        <rFont val="Calibri"/>
        <charset val="134"/>
      </rPr>
      <t>Kit de alarme sem fio para WC PNE, composto por botoeira e sirene audiovisual - fornecimento e instalação</t>
    </r>
  </si>
  <si>
    <r>
      <rPr>
        <b/>
        <sz val="8"/>
        <rFont val="Arial"/>
        <charset val="134"/>
      </rPr>
      <t>14.1.1. GPS-C4564_4 - DISTRIBUIDOR INTERNO ÓPTICO - D.I.O. PARA 12 FIBRAS MONO-MODO, COM CONECTORES LC, PADRÃO 19" (UN)</t>
    </r>
  </si>
  <si>
    <r>
      <rPr>
        <sz val="7"/>
        <rFont val="Calibri"/>
        <charset val="134"/>
      </rPr>
      <t>GPSI-8444</t>
    </r>
  </si>
  <si>
    <r>
      <rPr>
        <sz val="7"/>
        <rFont val="Calibri"/>
        <charset val="134"/>
      </rPr>
      <t>DISTRIBUIDOR INTERNO ÓPTICO - D.I.O. PARA 12 FIBRAS MONO-MODO, SEM CONECTORES, PADRÃO 19"</t>
    </r>
  </si>
  <si>
    <r>
      <rPr>
        <sz val="7"/>
        <rFont val="Calibri"/>
        <charset val="134"/>
      </rPr>
      <t>I000041</t>
    </r>
  </si>
  <si>
    <r>
      <rPr>
        <sz val="7"/>
        <rFont val="Calibri"/>
        <charset val="134"/>
      </rPr>
      <t>FIBRA OPTICA - CONECTOR OPTICO SIMPLEX MM LC</t>
    </r>
  </si>
  <si>
    <r>
      <rPr>
        <b/>
        <sz val="8"/>
        <rFont val="Arial"/>
        <charset val="134"/>
      </rPr>
      <t>14.1.2. GPS-S11230 - Fornecimento e instalação de path cords cat.6 c/1,50m (un)</t>
    </r>
  </si>
  <si>
    <r>
      <rPr>
        <sz val="7"/>
        <rFont val="Calibri"/>
        <charset val="134"/>
      </rPr>
      <t>00039606</t>
    </r>
  </si>
  <si>
    <r>
      <rPr>
        <sz val="7"/>
        <rFont val="Calibri"/>
        <charset val="134"/>
      </rPr>
      <t>PATCH CORD, CATEGORIA 6, EXTENSAO DE 1,50 M</t>
    </r>
  </si>
  <si>
    <r>
      <rPr>
        <sz val="7"/>
        <rFont val="Calibri"/>
        <charset val="134"/>
      </rPr>
      <t>88266</t>
    </r>
  </si>
  <si>
    <r>
      <rPr>
        <sz val="7"/>
        <rFont val="Calibri"/>
        <charset val="134"/>
      </rPr>
      <t>ELETROTÉCNICO COM ENCARGOS COMPLEMENTARES</t>
    </r>
  </si>
  <si>
    <r>
      <rPr>
        <b/>
        <sz val="8"/>
        <rFont val="Arial"/>
        <charset val="134"/>
      </rPr>
      <t>14.1.3. GPS-S10268 - Fornecimento e instalação de path cords cat.6 c/2,50m (un)</t>
    </r>
  </si>
  <si>
    <r>
      <rPr>
        <sz val="7"/>
        <rFont val="Calibri"/>
        <charset val="134"/>
      </rPr>
      <t>00039607</t>
    </r>
  </si>
  <si>
    <r>
      <rPr>
        <sz val="7"/>
        <rFont val="Calibri"/>
        <charset val="134"/>
      </rPr>
      <t>PATCH CORD, CATEGORIA 6, EXTENSAO DE 2,50 M</t>
    </r>
  </si>
  <si>
    <r>
      <rPr>
        <b/>
        <sz val="8"/>
        <rFont val="Arial"/>
        <charset val="134"/>
      </rPr>
      <t>14.1.4. GPS-S08460_2 - Fornecimento e instalação de mini rack de parede 19" x 12u x 470mm (UN)</t>
    </r>
  </si>
  <si>
    <r>
      <rPr>
        <sz val="7"/>
        <rFont val="Calibri"/>
        <charset val="134"/>
      </rPr>
      <t>GPSI-071681</t>
    </r>
  </si>
  <si>
    <r>
      <rPr>
        <sz val="7"/>
        <rFont val="Calibri"/>
        <charset val="134"/>
      </rPr>
      <t>MINI RACK DE PAREDE 12us x 470</t>
    </r>
  </si>
  <si>
    <r>
      <rPr>
        <b/>
        <sz val="8"/>
        <rFont val="Arial"/>
        <charset val="134"/>
      </rPr>
      <t>14.1.5. GPS-923699 - SERVICOS DE FUSAO EM FIBRA OPTICA SM E MM (UN)</t>
    </r>
  </si>
  <si>
    <r>
      <rPr>
        <sz val="7"/>
        <rFont val="Calibri"/>
        <charset val="134"/>
      </rPr>
      <t>I000237</t>
    </r>
  </si>
  <si>
    <r>
      <rPr>
        <sz val="7"/>
        <rFont val="Calibri"/>
        <charset val="134"/>
      </rPr>
      <t>FIBRA OPTICA - SERVICOS DE FUSAO EM FIBRA OPTICA SM E MM</t>
    </r>
  </si>
  <si>
    <r>
      <rPr>
        <b/>
        <sz val="8"/>
        <rFont val="Arial"/>
        <charset val="134"/>
      </rPr>
      <t>14.1.6. GPS-98301_1 - KIT DE VENTILAÇÃO PARA RACK 19" - FORNECIMENTO E INSTALAÇÃO. (UN)</t>
    </r>
  </si>
  <si>
    <r>
      <rPr>
        <sz val="7"/>
        <rFont val="Calibri"/>
        <charset val="134"/>
      </rPr>
      <t>I012064</t>
    </r>
  </si>
  <si>
    <r>
      <rPr>
        <sz val="7"/>
        <rFont val="Calibri"/>
        <charset val="134"/>
      </rPr>
      <t>RACK - KIT VENTILACAO COM 2 VENTILADORES PARA RACK PISO/PAREDE</t>
    </r>
  </si>
  <si>
    <r>
      <rPr>
        <b/>
        <sz val="8"/>
        <rFont val="Arial"/>
        <charset val="134"/>
      </rPr>
      <t>14.1.7. GPS-059441_1 - Cordão Óptico Duplex Monomodo LC/LC 2,5 metros (UN)</t>
    </r>
  </si>
  <si>
    <r>
      <rPr>
        <sz val="7"/>
        <rFont val="Calibri"/>
        <charset val="134"/>
      </rPr>
      <t>GPSI-504210</t>
    </r>
  </si>
  <si>
    <r>
      <rPr>
        <sz val="7"/>
        <rFont val="Calibri"/>
        <charset val="134"/>
      </rPr>
      <t>Cordão Óptico Duplex Monomodo 9/125µ LC/LC SPC 2,5 metros</t>
    </r>
  </si>
  <si>
    <r>
      <rPr>
        <b/>
        <sz val="8"/>
        <rFont val="Arial"/>
        <charset val="134"/>
      </rPr>
      <t>14.1.8. GPS-S08362 - Fornecimento e montagem de guia de cabos horizontais corpo de aço sae 1020, prof=40mm (un)</t>
    </r>
  </si>
  <si>
    <r>
      <rPr>
        <sz val="7"/>
        <rFont val="Calibri"/>
        <charset val="134"/>
      </rPr>
      <t>I01089</t>
    </r>
  </si>
  <si>
    <r>
      <rPr>
        <sz val="7"/>
        <rFont val="Calibri"/>
        <charset val="134"/>
      </rPr>
      <t>Guia de cabos fechado 19" 1U</t>
    </r>
  </si>
  <si>
    <r>
      <rPr>
        <b/>
        <sz val="8"/>
        <rFont val="Arial"/>
        <charset val="134"/>
      </rPr>
      <t>14.1.9. GPS-C3768_1 - PATCH PANEL 24 PORTAS, CATEGORIA 6 (UN)</t>
    </r>
  </si>
  <si>
    <r>
      <rPr>
        <sz val="7"/>
        <rFont val="Calibri"/>
        <charset val="134"/>
      </rPr>
      <t>I06638</t>
    </r>
  </si>
  <si>
    <r>
      <rPr>
        <sz val="7"/>
        <rFont val="Calibri"/>
        <charset val="134"/>
      </rPr>
      <t>Patch panel 24 portas cat.6, Wiring</t>
    </r>
  </si>
  <si>
    <r>
      <rPr>
        <b/>
        <sz val="8"/>
        <rFont val="Arial"/>
        <charset val="134"/>
      </rPr>
      <t>14.1.10. GPS-S11419 - Régua para rack com 8 tomadas (UN)</t>
    </r>
  </si>
  <si>
    <r>
      <rPr>
        <sz val="7"/>
        <rFont val="Calibri"/>
        <charset val="134"/>
      </rPr>
      <t>I10160</t>
    </r>
  </si>
  <si>
    <r>
      <rPr>
        <sz val="7"/>
        <rFont val="Calibri"/>
        <charset val="134"/>
      </rPr>
      <t>Régua (filtro de linha) com 12 tomadas</t>
    </r>
  </si>
  <si>
    <r>
      <rPr>
        <b/>
        <sz val="8"/>
        <rFont val="Arial"/>
        <charset val="134"/>
      </rPr>
      <t>14.1.11. GPS-S11242 - Fornecimento e instalação de conector rj 45 macho cat 6 (UN)</t>
    </r>
  </si>
  <si>
    <r>
      <rPr>
        <sz val="7"/>
        <rFont val="Calibri"/>
        <charset val="134"/>
      </rPr>
      <t>00039603</t>
    </r>
  </si>
  <si>
    <r>
      <rPr>
        <sz val="7"/>
        <rFont val="Calibri"/>
        <charset val="134"/>
      </rPr>
      <t>CONECTOR MACHO RJ - 45, CATEGORIA 6</t>
    </r>
  </si>
  <si>
    <r>
      <rPr>
        <b/>
        <sz val="8"/>
        <rFont val="Arial"/>
        <charset val="134"/>
      </rPr>
      <t>14.2.1. GPS-91863_3 - ELETRODUTO CONDULETE TOP COR CINZA, PVC, DN 25 MM (3/4"), PARA CIRCUITOS TERMINAIS, INSTALADO EM LAJE, INCLUSIVE FIXAÇÃO E CONEXÕES - FORNECIMENTO E INSTALAÇÃO. (M)</t>
    </r>
  </si>
  <si>
    <r>
      <rPr>
        <b/>
        <sz val="8"/>
        <rFont val="Arial"/>
        <charset val="134"/>
      </rPr>
      <t>14.2.2. GPS-91864_10 - ELETRODUTO CONDULETE TOP COR CINZA, PVC, DN 32 MM (1"), PARA CIRCUITOS TERMINAIS, INSTALADO EM LAJE, INCLUSIVE FIXAÇÃO E CONEXÕES - FORNECIMENTO E INSTALAÇÃO.  (M)</t>
    </r>
  </si>
  <si>
    <r>
      <rPr>
        <b/>
        <sz val="8"/>
        <rFont val="Arial"/>
        <charset val="134"/>
      </rPr>
      <t>14.2.3. GPS-95749_1 - ELETRODUTO DE PVC TIPO CONDULETE, DN 20 MM (3/4??), APARENTE, INSTALADO EM PAREDE, INCLUSIVE CONEXÕES - FORNECIMENTO E INSTALAÇÃO. (M)</t>
    </r>
  </si>
  <si>
    <r>
      <rPr>
        <b/>
        <sz val="8"/>
        <rFont val="Arial"/>
        <charset val="134"/>
      </rPr>
      <t>14.2.4. GPS-95757_1 - ELETRODUTO DE PVC TIPO CONDULETE, DN 32 MM (1??), APARENTE, INSTALADO EM PAREDE, INCLUSIVE CONEXÕES - FORNECIMENTO E INSTALAÇÃO. (M)</t>
    </r>
  </si>
  <si>
    <r>
      <rPr>
        <b/>
        <sz val="8"/>
        <rFont val="Arial"/>
        <charset val="134"/>
      </rPr>
      <t>14.2.5. GPS-91864_4 - ELETRODUTO RÍGIDO ROSCÁVEL, PVC, DN 50 MM (1 1/2"), PARA CIRCUITOS TERMINAIS, INSTALADO NO PISO, INCLUSIVE CONEXÕES, ESCVAÇÃO E REATERRO - FORNECIMENTO E INSTALAÇÃO. (M)</t>
    </r>
  </si>
  <si>
    <r>
      <rPr>
        <sz val="7"/>
        <rFont val="Calibri"/>
        <charset val="134"/>
      </rPr>
      <t>00002680</t>
    </r>
  </si>
  <si>
    <r>
      <rPr>
        <sz val="7"/>
        <rFont val="Calibri"/>
        <charset val="134"/>
      </rPr>
      <t>ELETRODUTO DE PVC RIGIDO ROSCAVEL DE 1 1/2 ", SEM LUVA</t>
    </r>
  </si>
  <si>
    <r>
      <rPr>
        <b/>
        <sz val="8"/>
        <rFont val="Arial"/>
        <charset val="134"/>
      </rPr>
      <t>14.2.6. GPS-S11749 - Eletroduto metalico flexivel revestido externamente com pvc preto, diametro externo de 25 mm (3/4"), tipo sealtubo (m)</t>
    </r>
  </si>
  <si>
    <r>
      <rPr>
        <sz val="7"/>
        <rFont val="Calibri"/>
        <charset val="134"/>
      </rPr>
      <t>00002504</t>
    </r>
  </si>
  <si>
    <r>
      <rPr>
        <sz val="7"/>
        <rFont val="Calibri"/>
        <charset val="134"/>
      </rPr>
      <t>ELETRODUTO FLEXIVEL, EM ACO GALVANIZADO, REVESTIDO EXTERNAMENTE COM PVC PRETO, DIAMETRO EXTERNO DE 25 MM (3/4"), TIPO SEALTUBO</t>
    </r>
  </si>
  <si>
    <r>
      <rPr>
        <b/>
        <sz val="8"/>
        <rFont val="Arial"/>
        <charset val="134"/>
      </rPr>
      <t>14.2.7. GPS-062310_1 - BOX RETO PARA ELETRODUTO FLEXIVEL DE 3/4" (UN)</t>
    </r>
  </si>
  <si>
    <r>
      <rPr>
        <b/>
        <sz val="8"/>
        <rFont val="Arial"/>
        <charset val="134"/>
      </rPr>
      <t>14.3.1. GPS-97892_1 - CAIXA ENTERRADA ELÉTRICA RETANGULAR, EM ALVENARIA COM BLOCOS DE CONCRETO, FUNDO COM BRITA E TAMPA DE CONCRETO, DIMENSÕES INTERNAS: 0,6X0,6X0,6 M. AF_05/2018 (UN)</t>
    </r>
  </si>
  <si>
    <r>
      <rPr>
        <sz val="7"/>
        <rFont val="Calibri"/>
        <charset val="134"/>
      </rPr>
      <t>00000650</t>
    </r>
  </si>
  <si>
    <r>
      <rPr>
        <sz val="7"/>
        <rFont val="Calibri"/>
        <charset val="134"/>
      </rPr>
      <t>BLOCO VEDACAO CONCRETO 9 X 19 X 39 CM (CLASSE C - NBR 6136)</t>
    </r>
  </si>
  <si>
    <r>
      <rPr>
        <sz val="7"/>
        <rFont val="Calibri"/>
        <charset val="134"/>
      </rPr>
      <t>5678</t>
    </r>
  </si>
  <si>
    <r>
      <rPr>
        <sz val="7"/>
        <rFont val="Calibri"/>
        <charset val="134"/>
      </rPr>
      <t>RETROESCAVADEIRA SOBRE RODAS COM CARREGADEIRA, TRAÇÃO 4X4, POTÊNCIA LÍQ. 88 HP, CAÇAMBA CARREG. CAP. MÍN. 1 M3, CAÇAMBA RETRO CAP. 0,26 M3, PESO OPERACIONAL MÍN. 6.674 KG, PROFUNDIDADE ESCAVAÇÃO MÁX. 4,37 M - CHP DIURNO. AF_06/2014</t>
    </r>
  </si>
  <si>
    <r>
      <rPr>
        <sz val="7"/>
        <rFont val="Calibri"/>
        <charset val="134"/>
      </rPr>
      <t>5679</t>
    </r>
  </si>
  <si>
    <r>
      <rPr>
        <sz val="7"/>
        <rFont val="Calibri"/>
        <charset val="134"/>
      </rPr>
      <t>RETROESCAVADEIRA SOBRE RODAS COM CARREGADEIRA, TRAÇÃO 4X4, POTÊNCIA LÍQ. 88 HP, CAÇAMBA CARREG. CAP. MÍN. 1 M3, CAÇAMBA RETRO CAP. 0,26 M3, PESO OPERACIONAL MÍN. 6.674 KG, PROFUNDIDADE ESCAVAÇÃO MÁX. 4,37 M - CHI DIURNO. AF_06/2014</t>
    </r>
  </si>
  <si>
    <r>
      <rPr>
        <sz val="7"/>
        <rFont val="Calibri"/>
        <charset val="134"/>
      </rPr>
      <t>87316</t>
    </r>
  </si>
  <si>
    <r>
      <rPr>
        <sz val="7"/>
        <rFont val="Calibri"/>
        <charset val="134"/>
      </rPr>
      <t>ARGAMASSA TRAÇO 1:4 (EM VOLUME DE CIMENTO E AREIA GROSSA ÚMIDA) PARA CHAPISCO CONVENCIONAL, PREPARO MECÂNICO COM BETONEIRA 400 L. AF_08/2019</t>
    </r>
  </si>
  <si>
    <r>
      <rPr>
        <sz val="7"/>
        <rFont val="Calibri"/>
        <charset val="134"/>
      </rPr>
      <t>88628</t>
    </r>
  </si>
  <si>
    <r>
      <rPr>
        <sz val="7"/>
        <rFont val="Calibri"/>
        <charset val="134"/>
      </rPr>
      <t>ARGAMASSA TRAÇO 1:3 (EM VOLUME DE CIMENTO E AREIA MÉDIA ÚMIDA), PREPARO MECÂNICO COM BETONEIRA 400 L. AF_08/2019</t>
    </r>
  </si>
  <si>
    <r>
      <rPr>
        <sz val="7"/>
        <rFont val="Calibri"/>
        <charset val="134"/>
      </rPr>
      <t>94112</t>
    </r>
  </si>
  <si>
    <r>
      <rPr>
        <sz val="7"/>
        <rFont val="Calibri"/>
        <charset val="134"/>
      </rPr>
      <t>LASTRO DE VALA COM PREPARO DE FUNDO, LARGURA MENOR QUE 1,5 M, COM CAMADA DE BRITA, LANÇAMENTO MECANIZADO, EM LOCAL COM NÍVEL BAIXO DE INTERFERÊNCIA. AF_06/2016</t>
    </r>
  </si>
  <si>
    <r>
      <rPr>
        <sz val="7"/>
        <rFont val="Calibri"/>
        <charset val="134"/>
      </rPr>
      <t>97735</t>
    </r>
  </si>
  <si>
    <r>
      <rPr>
        <sz val="7"/>
        <rFont val="Calibri"/>
        <charset val="134"/>
      </rPr>
      <t>PEÇA RETANGULAR PRÉ-MOLDADA, VOLUME DE CONCRETO DE 30 A 100 LITROS, TAXA DE AÇO APROXIMADA DE 30KG/M³. AF_01/2018</t>
    </r>
  </si>
  <si>
    <r>
      <rPr>
        <b/>
        <sz val="8"/>
        <rFont val="Arial"/>
        <charset val="134"/>
      </rPr>
      <t>14.3.2. GPS-061255_12 - CAIXA APARENTE CONDULETE TOP COM TAMPA CEGA. (UN)</t>
    </r>
  </si>
  <si>
    <r>
      <rPr>
        <b/>
        <sz val="8"/>
        <rFont val="Arial"/>
        <charset val="134"/>
      </rPr>
      <t>14.3.3. 92872 - CAIXA RETANGULAR 4" X 4" BAIXA (0,30 M DO PISO), METÁLICA, INSTALADA EM PAREDE - FORNECIMENTO E INSTALAÇÃO. AF_12/2015 (UN)</t>
    </r>
  </si>
  <si>
    <r>
      <rPr>
        <sz val="7"/>
        <rFont val="Calibri"/>
        <charset val="134"/>
      </rPr>
      <t>00002557</t>
    </r>
  </si>
  <si>
    <r>
      <rPr>
        <sz val="7"/>
        <rFont val="Calibri"/>
        <charset val="134"/>
      </rPr>
      <t>CAIXA DE LUZ "4 X 4" EM ACO ESMALTADA</t>
    </r>
  </si>
  <si>
    <r>
      <rPr>
        <b/>
        <sz val="8"/>
        <rFont val="Arial"/>
        <charset val="134"/>
      </rPr>
      <t>14.4.1. GPS-S07138 - FORNECIMENTO E LANÇAMENTO DE CABO UTP 4 PARES CAT 6 (M)</t>
    </r>
  </si>
  <si>
    <r>
      <rPr>
        <sz val="7"/>
        <rFont val="Calibri"/>
        <charset val="134"/>
      </rPr>
      <t>I06477</t>
    </r>
  </si>
  <si>
    <r>
      <rPr>
        <sz val="7"/>
        <rFont val="Calibri"/>
        <charset val="134"/>
      </rPr>
      <t>Cabo UTP - 4 pares-categoria 6 (p/cabeam.estruturado)</t>
    </r>
  </si>
  <si>
    <r>
      <rPr>
        <sz val="7"/>
        <rFont val="Calibri"/>
        <charset val="134"/>
      </rPr>
      <t>m</t>
    </r>
  </si>
  <si>
    <r>
      <rPr>
        <sz val="7"/>
        <rFont val="Calibri"/>
        <charset val="134"/>
      </rPr>
      <t>00000333</t>
    </r>
  </si>
  <si>
    <r>
      <rPr>
        <sz val="7"/>
        <rFont val="Calibri"/>
        <charset val="134"/>
      </rPr>
      <t>ARAME GALVANIZADO 14 BWG, D = 2,11 MM (0,026 KG/M)</t>
    </r>
  </si>
  <si>
    <r>
      <rPr>
        <b/>
        <sz val="8"/>
        <rFont val="Arial"/>
        <charset val="134"/>
      </rPr>
      <t>14.4.2. GPS-S08690_4 - Cabo de fibra ótica de 6 vias (m)</t>
    </r>
  </si>
  <si>
    <r>
      <rPr>
        <sz val="7"/>
        <rFont val="Calibri"/>
        <charset val="134"/>
      </rPr>
      <t>I08926</t>
    </r>
  </si>
  <si>
    <r>
      <rPr>
        <sz val="7"/>
        <rFont val="Calibri"/>
        <charset val="134"/>
      </rPr>
      <t>Cabo de fibra ótica de 6 vias</t>
    </r>
  </si>
  <si>
    <r>
      <rPr>
        <b/>
        <sz val="8"/>
        <rFont val="Arial"/>
        <charset val="134"/>
      </rPr>
      <t>14.5.1. GPS-061255_11 - TOMADA SIMPLES PARA LÓGICA RJ45, 4"x2", APARENTE, COMPLETA, TIGRE OU SIMILAR (UN)</t>
    </r>
  </si>
  <si>
    <r>
      <rPr>
        <sz val="7"/>
        <rFont val="Calibri"/>
        <charset val="134"/>
      </rPr>
      <t>I06635</t>
    </r>
  </si>
  <si>
    <r>
      <rPr>
        <sz val="7"/>
        <rFont val="Calibri"/>
        <charset val="134"/>
      </rPr>
      <t>Conector rj-45 fêmea cat 6</t>
    </r>
  </si>
  <si>
    <r>
      <rPr>
        <sz val="7"/>
        <rFont val="Calibri"/>
        <charset val="134"/>
      </rPr>
      <t>00039350</t>
    </r>
  </si>
  <si>
    <r>
      <rPr>
        <sz val="7"/>
        <rFont val="Calibri"/>
        <charset val="134"/>
      </rPr>
      <t>TAMPA PARA CONDULETE, EM PVC, PARA 1 MODULO RJ</t>
    </r>
  </si>
  <si>
    <r>
      <rPr>
        <b/>
        <sz val="8"/>
        <rFont val="Arial"/>
        <charset val="134"/>
      </rPr>
      <t>14.5.2. GPS-061255_1 - TOMADA DUPLA PARA LÓGICA RJ45, 4"x2", APARENTE, COMPLETA, TIGRE OU SIMILAR (UN)</t>
    </r>
  </si>
  <si>
    <r>
      <rPr>
        <sz val="7"/>
        <rFont val="Calibri"/>
        <charset val="134"/>
      </rPr>
      <t>00039351</t>
    </r>
  </si>
  <si>
    <r>
      <rPr>
        <sz val="7"/>
        <rFont val="Calibri"/>
        <charset val="134"/>
      </rPr>
      <t>TAMPA PARA CONDULETE, EM PVC, PARA 2 MODULOS RJ</t>
    </r>
  </si>
  <si>
    <r>
      <rPr>
        <b/>
        <sz val="8"/>
        <rFont val="Arial"/>
        <charset val="134"/>
      </rPr>
      <t>15.1.1. GPS-S04464_1 - Fornecimento E Instalação de condicionador de ar tipo split high wall, 9000 btu - contempla a mão de obra, suporte e tubulação até 3,0m (un)</t>
    </r>
  </si>
  <si>
    <r>
      <rPr>
        <sz val="7"/>
        <rFont val="Calibri"/>
        <charset val="134"/>
      </rPr>
      <t>00042424</t>
    </r>
  </si>
  <si>
    <r>
      <rPr>
        <sz val="7"/>
        <rFont val="Calibri"/>
        <charset val="134"/>
      </rPr>
      <t>AR CONDICIONADO SPLIT INVERTER, HI-WALL (PAREDE), 9000 BTU/H, CICLO FRIO, 60HZ, CLASSIFICACAO A (SELO PROCEL), GAS HFC, CONTROLE S/FIO</t>
    </r>
  </si>
  <si>
    <r>
      <rPr>
        <sz val="7"/>
        <rFont val="Calibri"/>
        <charset val="134"/>
      </rPr>
      <t>I04133</t>
    </r>
  </si>
  <si>
    <r>
      <rPr>
        <sz val="7"/>
        <rFont val="Calibri"/>
        <charset val="134"/>
      </rPr>
      <t>Instalação de condicionador de ar tipo split high wall, 9000 btu  - contempla a mão de obra, suporte e tubulação até 3,0m</t>
    </r>
  </si>
  <si>
    <r>
      <rPr>
        <b/>
        <sz val="8"/>
        <rFont val="Arial"/>
        <charset val="134"/>
      </rPr>
      <t>15.1.2. GPS-S04465_1 - Fornecimento E Instalação de condicionador de ar tipo split high wall, 12000 btu - contempla a mão de obra, suporte e tubulação até 3,0m (un)</t>
    </r>
  </si>
  <si>
    <r>
      <rPr>
        <sz val="7"/>
        <rFont val="Calibri"/>
        <charset val="134"/>
      </rPr>
      <t>00042425</t>
    </r>
  </si>
  <si>
    <r>
      <rPr>
        <sz val="7"/>
        <rFont val="Calibri"/>
        <charset val="134"/>
      </rPr>
      <t>AR CONDICIONADO SPLIT INVERTER, HI-WALL (PAREDE), 12000 BTU/H, CICLO FRIO, 60HZ, CLASSIFICACAO A (SELO PROCEL), GAS HFC, CONTROLE S/FIO</t>
    </r>
  </si>
  <si>
    <r>
      <rPr>
        <sz val="7"/>
        <rFont val="Calibri"/>
        <charset val="134"/>
      </rPr>
      <t>I04134</t>
    </r>
  </si>
  <si>
    <r>
      <rPr>
        <sz val="7"/>
        <rFont val="Calibri"/>
        <charset val="134"/>
      </rPr>
      <t>Instalação de condicionador de ar tipo split high wall,12000 btu  - contempla a mão de obra, suporte e tubulação até 3,0m</t>
    </r>
  </si>
  <si>
    <r>
      <rPr>
        <b/>
        <sz val="8"/>
        <rFont val="Arial"/>
        <charset val="134"/>
      </rPr>
      <t>15.2.1. GPS-43.20.130_1 - Caixa de passagem para condicionamento de ar tipo Split, com saída de dreno único na vertical - 29 x 16 x 7 cm (un)</t>
    </r>
  </si>
  <si>
    <r>
      <rPr>
        <sz val="7"/>
        <rFont val="Calibri"/>
        <charset val="134"/>
      </rPr>
      <t>GPSI-935049</t>
    </r>
  </si>
  <si>
    <r>
      <rPr>
        <sz val="7"/>
        <rFont val="Calibri"/>
        <charset val="134"/>
      </rPr>
      <t>CAIXA DE PASSAGEM PARA ARCONDICIONADO SPLIT</t>
    </r>
  </si>
  <si>
    <r>
      <rPr>
        <b/>
        <sz val="8"/>
        <rFont val="Arial"/>
        <charset val="134"/>
      </rPr>
      <t>16.1.1. GPS-S02450 - Limpeza geral (m2)</t>
    </r>
  </si>
  <si>
    <r>
      <rPr>
        <sz val="7"/>
        <rFont val="Calibri"/>
        <charset val="134"/>
      </rPr>
      <t>I01997</t>
    </r>
  </si>
  <si>
    <r>
      <rPr>
        <sz val="7"/>
        <rFont val="Calibri"/>
        <charset val="134"/>
      </rPr>
      <t>Sabão em pó</t>
    </r>
  </si>
  <si>
    <r>
      <rPr>
        <sz val="7"/>
        <rFont val="Calibri"/>
        <charset val="134"/>
      </rPr>
      <t>I02414</t>
    </r>
  </si>
  <si>
    <r>
      <rPr>
        <sz val="7"/>
        <rFont val="Calibri"/>
        <charset val="134"/>
      </rPr>
      <t>Vassoura piaçava</t>
    </r>
  </si>
  <si>
    <r>
      <rPr>
        <b/>
        <sz val="8"/>
        <rFont val="Arial"/>
        <charset val="134"/>
      </rPr>
      <t>16.2.1. 72897 - CARGA MANUAL DE ENTULHO EM CAMINHAO BASCULANTE 6 M3 (M3)</t>
    </r>
  </si>
  <si>
    <r>
      <rPr>
        <sz val="7"/>
        <rFont val="Calibri"/>
        <charset val="134"/>
      </rPr>
      <t>5961</t>
    </r>
  </si>
  <si>
    <r>
      <rPr>
        <sz val="7"/>
        <rFont val="Calibri"/>
        <charset val="134"/>
      </rPr>
      <t>CAMINHÃO BASCULANTE 6 M3, PESO BRUTO TOTAL 16.000 KG, CARGA ÚTIL MÁXIMA 13.071 KG, DISTÂNCIA ENTRE EIXOS 4,80 M, POTÊNCIA 230 CV INCLUSIVE CAÇAMBA METÁLICA - CHI DIURNO. AF_06/2014</t>
    </r>
  </si>
  <si>
    <r>
      <rPr>
        <b/>
        <sz val="8"/>
        <rFont val="Arial"/>
        <charset val="134"/>
      </rPr>
      <t>16.2.2. 72900 - TRANSPORTE DE ENTULHO COM CAMINHAO BASCULANTE 6 M3, RODOVIA PAVIMENTADA, DMT 0,5 A 1,0 KM (M3)</t>
    </r>
  </si>
  <si>
    <r>
      <rPr>
        <sz val="7"/>
        <rFont val="Calibri"/>
        <charset val="134"/>
      </rPr>
      <t>5811</t>
    </r>
  </si>
  <si>
    <r>
      <rPr>
        <sz val="7"/>
        <rFont val="Calibri"/>
        <charset val="134"/>
      </rPr>
      <t>CAMINHÃO BASCULANTE 6 M3, PESO BRUTO TOTAL 16.000 KG, CARGA ÚTIL MÁXIMA 13.071 KG, DISTÂNCIA ENTRE EIXOS 4,80 M, POTÊNCIA 230 CV INCLUSIVE CAÇAMBA METÁLICA - CHP DIURNO. AF_06/2014</t>
    </r>
  </si>
  <si>
    <t>CRONOGRAMA FÍSICO FINANCEIRO</t>
  </si>
  <si>
    <r>
      <rPr>
        <sz val="10"/>
        <rFont val="Calibri"/>
        <charset val="134"/>
      </rPr>
      <t>ITEM</t>
    </r>
  </si>
  <si>
    <r>
      <rPr>
        <sz val="10"/>
        <rFont val="Calibri"/>
        <charset val="134"/>
      </rPr>
      <t>DESCRIÇÃO</t>
    </r>
  </si>
  <si>
    <r>
      <rPr>
        <sz val="10"/>
        <rFont val="Calibri"/>
        <charset val="134"/>
      </rPr>
      <t>VALOR (R$)</t>
    </r>
  </si>
  <si>
    <r>
      <rPr>
        <sz val="10"/>
        <rFont val="Calibri"/>
        <charset val="134"/>
      </rPr>
      <t>MÊS 1</t>
    </r>
  </si>
  <si>
    <r>
      <rPr>
        <sz val="10"/>
        <rFont val="Calibri"/>
        <charset val="134"/>
      </rPr>
      <t>MÊS 2</t>
    </r>
  </si>
  <si>
    <r>
      <rPr>
        <sz val="10"/>
        <rFont val="Calibri"/>
        <charset val="134"/>
      </rPr>
      <t>MÊS 3</t>
    </r>
  </si>
  <si>
    <r>
      <rPr>
        <sz val="8"/>
        <rFont val="Calibri"/>
        <charset val="134"/>
      </rPr>
      <t>Total parcela</t>
    </r>
  </si>
  <si>
    <r>
      <rPr>
        <sz val="8"/>
        <rFont val="Calibri"/>
        <charset val="134"/>
      </rPr>
      <t>1</t>
    </r>
  </si>
  <si>
    <r>
      <rPr>
        <sz val="8"/>
        <rFont val="Arial"/>
        <charset val="134"/>
      </rPr>
      <t>SERVIÇOS PRELIMINARES / TÉCNICOS</t>
    </r>
  </si>
  <si>
    <r>
      <rPr>
        <sz val="8"/>
        <rFont val="Calibri"/>
        <charset val="134"/>
      </rPr>
      <t>2</t>
    </r>
  </si>
  <si>
    <r>
      <rPr>
        <sz val="8"/>
        <rFont val="Arial"/>
        <charset val="134"/>
      </rPr>
      <t>GERENCIAMENTO DE OBRAS / FISCALIZAÇÃO</t>
    </r>
  </si>
  <si>
    <r>
      <rPr>
        <sz val="8"/>
        <rFont val="Calibri"/>
        <charset val="134"/>
      </rPr>
      <t>3</t>
    </r>
  </si>
  <si>
    <r>
      <rPr>
        <sz val="8"/>
        <rFont val="Arial"/>
        <charset val="134"/>
      </rPr>
      <t>INFRA-ESTRUTURA / FUNDAÇÕES SIMPLES</t>
    </r>
  </si>
  <si>
    <r>
      <rPr>
        <sz val="8"/>
        <rFont val="Calibri"/>
        <charset val="134"/>
      </rPr>
      <t>4</t>
    </r>
  </si>
  <si>
    <r>
      <rPr>
        <sz val="8"/>
        <rFont val="Arial"/>
        <charset val="134"/>
      </rPr>
      <t>SUPERESTRUTURA</t>
    </r>
  </si>
  <si>
    <r>
      <rPr>
        <sz val="8"/>
        <rFont val="Calibri"/>
        <charset val="134"/>
      </rPr>
      <t>5</t>
    </r>
  </si>
  <si>
    <r>
      <rPr>
        <sz val="8"/>
        <rFont val="Arial"/>
        <charset val="134"/>
      </rPr>
      <t>ALVENARIA / VEDAÇÃO / DIVISÓRIA</t>
    </r>
  </si>
  <si>
    <r>
      <rPr>
        <sz val="8"/>
        <rFont val="Calibri"/>
        <charset val="134"/>
      </rPr>
      <t>6</t>
    </r>
  </si>
  <si>
    <r>
      <rPr>
        <sz val="8"/>
        <rFont val="Arial"/>
        <charset val="134"/>
      </rPr>
      <t>PISO</t>
    </r>
  </si>
  <si>
    <r>
      <rPr>
        <sz val="8"/>
        <rFont val="Calibri"/>
        <charset val="134"/>
      </rPr>
      <t>7</t>
    </r>
  </si>
  <si>
    <r>
      <rPr>
        <sz val="8"/>
        <rFont val="Arial"/>
        <charset val="134"/>
      </rPr>
      <t>REVESTIMENTOS</t>
    </r>
  </si>
  <si>
    <r>
      <rPr>
        <sz val="8"/>
        <rFont val="Calibri"/>
        <charset val="134"/>
      </rPr>
      <t>8</t>
    </r>
  </si>
  <si>
    <r>
      <rPr>
        <sz val="8"/>
        <rFont val="Arial"/>
        <charset val="134"/>
      </rPr>
      <t>PINTURA</t>
    </r>
  </si>
  <si>
    <r>
      <rPr>
        <sz val="8"/>
        <rFont val="Calibri"/>
        <charset val="134"/>
      </rPr>
      <t>9</t>
    </r>
  </si>
  <si>
    <r>
      <rPr>
        <sz val="8"/>
        <rFont val="Arial"/>
        <charset val="134"/>
      </rPr>
      <t>ESQUADRIAS</t>
    </r>
  </si>
  <si>
    <r>
      <rPr>
        <sz val="8"/>
        <rFont val="Calibri"/>
        <charset val="134"/>
      </rPr>
      <t>10</t>
    </r>
  </si>
  <si>
    <r>
      <rPr>
        <sz val="8"/>
        <rFont val="Arial"/>
        <charset val="134"/>
      </rPr>
      <t>COBERTURA</t>
    </r>
  </si>
  <si>
    <r>
      <rPr>
        <sz val="8"/>
        <rFont val="Calibri"/>
        <charset val="134"/>
      </rPr>
      <t>11</t>
    </r>
  </si>
  <si>
    <r>
      <rPr>
        <sz val="8"/>
        <rFont val="Arial"/>
        <charset val="134"/>
      </rPr>
      <t>INSTALAÇÕES ELÉTRICAS</t>
    </r>
  </si>
  <si>
    <r>
      <rPr>
        <sz val="8"/>
        <rFont val="Calibri"/>
        <charset val="134"/>
      </rPr>
      <t>12</t>
    </r>
  </si>
  <si>
    <r>
      <rPr>
        <sz val="8"/>
        <rFont val="Arial"/>
        <charset val="134"/>
      </rPr>
      <t>INSTALAÇÕES HIDRÁULICAS E SANITÁRIAS</t>
    </r>
  </si>
  <si>
    <r>
      <rPr>
        <sz val="8"/>
        <rFont val="Calibri"/>
        <charset val="134"/>
      </rPr>
      <t>13</t>
    </r>
  </si>
  <si>
    <r>
      <rPr>
        <sz val="8"/>
        <rFont val="Arial"/>
        <charset val="134"/>
      </rPr>
      <t>INSTALAÇÕES DE COMBATE A INCÊNDIO</t>
    </r>
  </si>
  <si>
    <r>
      <rPr>
        <sz val="8"/>
        <rFont val="Calibri"/>
        <charset val="134"/>
      </rPr>
      <t>14</t>
    </r>
  </si>
  <si>
    <r>
      <rPr>
        <sz val="8"/>
        <rFont val="Arial"/>
        <charset val="134"/>
      </rPr>
      <t xml:space="preserve">INSTALAÇÕES DE TELECOMUNICAÇÃO E CFTV </t>
    </r>
  </si>
  <si>
    <r>
      <rPr>
        <sz val="8"/>
        <rFont val="Calibri"/>
        <charset val="134"/>
      </rPr>
      <t>15</t>
    </r>
  </si>
  <si>
    <r>
      <rPr>
        <sz val="8"/>
        <rFont val="Arial"/>
        <charset val="134"/>
      </rPr>
      <t>CLIMATIZAÇÃO</t>
    </r>
  </si>
  <si>
    <r>
      <rPr>
        <sz val="8"/>
        <rFont val="Calibri"/>
        <charset val="134"/>
      </rPr>
      <t>16</t>
    </r>
  </si>
  <si>
    <r>
      <rPr>
        <sz val="8"/>
        <rFont val="Arial"/>
        <charset val="134"/>
      </rPr>
      <t>SERVIÇOS COMPLEMENTARES</t>
    </r>
  </si>
  <si>
    <r>
      <rPr>
        <sz val="8"/>
        <rFont val="Calibri"/>
        <charset val="134"/>
      </rPr>
      <t>17</t>
    </r>
  </si>
  <si>
    <r>
      <rPr>
        <sz val="8"/>
        <rFont val="Arial"/>
        <charset val="134"/>
      </rPr>
      <t>Benefícios e Despesas Indiretas (BDI)</t>
    </r>
  </si>
  <si>
    <t>BDI</t>
  </si>
  <si>
    <r>
      <rPr>
        <b/>
        <sz val="8"/>
        <rFont val="Arial"/>
        <charset val="134"/>
      </rPr>
      <t>COD</t>
    </r>
  </si>
  <si>
    <r>
      <rPr>
        <b/>
        <sz val="8"/>
        <rFont val="Arial"/>
        <charset val="134"/>
      </rPr>
      <t>DESCRIÇÃO</t>
    </r>
  </si>
  <si>
    <r>
      <rPr>
        <b/>
        <sz val="8"/>
        <rFont val="Arial"/>
        <charset val="134"/>
      </rPr>
      <t>%</t>
    </r>
  </si>
  <si>
    <r>
      <rPr>
        <b/>
        <sz val="8"/>
        <rFont val="Arial"/>
        <charset val="134"/>
      </rPr>
      <t>B</t>
    </r>
  </si>
  <si>
    <r>
      <rPr>
        <b/>
        <sz val="8"/>
        <rFont val="Arial"/>
        <charset val="134"/>
      </rPr>
      <t>Benefício</t>
    </r>
  </si>
  <si>
    <r>
      <rPr>
        <sz val="8"/>
        <rFont val="Arial"/>
        <charset val="134"/>
      </rPr>
      <t>S + G</t>
    </r>
  </si>
  <si>
    <r>
      <rPr>
        <sz val="8"/>
        <rFont val="Arial"/>
        <charset val="134"/>
      </rPr>
      <t>Garantia/seguros</t>
    </r>
  </si>
  <si>
    <r>
      <rPr>
        <sz val="8"/>
        <rFont val="Arial"/>
        <charset val="134"/>
      </rPr>
      <t>L</t>
    </r>
  </si>
  <si>
    <r>
      <rPr>
        <sz val="8"/>
        <rFont val="Arial"/>
        <charset val="134"/>
      </rPr>
      <t>Lucro</t>
    </r>
  </si>
  <si>
    <r>
      <rPr>
        <b/>
        <sz val="8"/>
        <rFont val="Arial"/>
        <charset val="134"/>
      </rPr>
      <t>TOTAL</t>
    </r>
  </si>
  <si>
    <r>
      <rPr>
        <b/>
        <sz val="8"/>
        <rFont val="Arial"/>
        <charset val="134"/>
      </rPr>
      <t>D</t>
    </r>
  </si>
  <si>
    <r>
      <rPr>
        <b/>
        <sz val="8"/>
        <rFont val="Arial"/>
        <charset val="134"/>
      </rPr>
      <t>Despesas Indiretas</t>
    </r>
  </si>
  <si>
    <r>
      <rPr>
        <sz val="8"/>
        <rFont val="Arial"/>
        <charset val="134"/>
      </rPr>
      <t>AC</t>
    </r>
  </si>
  <si>
    <r>
      <rPr>
        <sz val="8"/>
        <rFont val="Arial"/>
        <charset val="134"/>
      </rPr>
      <t>Administração central</t>
    </r>
  </si>
  <si>
    <r>
      <rPr>
        <sz val="8"/>
        <rFont val="Arial"/>
        <charset val="134"/>
      </rPr>
      <t>DF</t>
    </r>
  </si>
  <si>
    <r>
      <rPr>
        <sz val="8"/>
        <rFont val="Arial"/>
        <charset val="134"/>
      </rPr>
      <t>Despesas financeiras</t>
    </r>
  </si>
  <si>
    <r>
      <rPr>
        <sz val="8"/>
        <rFont val="Arial"/>
        <charset val="134"/>
      </rPr>
      <t>R</t>
    </r>
  </si>
  <si>
    <r>
      <rPr>
        <sz val="8"/>
        <rFont val="Arial"/>
        <charset val="134"/>
      </rPr>
      <t>Riscos</t>
    </r>
  </si>
  <si>
    <r>
      <rPr>
        <b/>
        <sz val="8"/>
        <rFont val="Arial"/>
        <charset val="134"/>
      </rPr>
      <t>I</t>
    </r>
  </si>
  <si>
    <r>
      <rPr>
        <b/>
        <sz val="8"/>
        <rFont val="Arial"/>
        <charset val="134"/>
      </rPr>
      <t>Impostos</t>
    </r>
  </si>
  <si>
    <r>
      <rPr>
        <sz val="8"/>
        <rFont val="Arial"/>
        <charset val="134"/>
      </rPr>
      <t>COF</t>
    </r>
  </si>
  <si>
    <r>
      <rPr>
        <sz val="8"/>
        <rFont val="Arial"/>
        <charset val="134"/>
      </rPr>
      <t>COFINS</t>
    </r>
  </si>
  <si>
    <r>
      <rPr>
        <sz val="8"/>
        <rFont val="Arial"/>
        <charset val="134"/>
      </rPr>
      <t>ISS</t>
    </r>
  </si>
  <si>
    <r>
      <rPr>
        <sz val="8"/>
        <rFont val="Arial"/>
        <charset val="134"/>
      </rPr>
      <t>PIS</t>
    </r>
  </si>
  <si>
    <r>
      <rPr>
        <sz val="8"/>
        <rFont val="Arial"/>
        <charset val="134"/>
      </rPr>
      <t>CPRB</t>
    </r>
  </si>
  <si>
    <t>BDI = 26,39%</t>
  </si>
  <si>
    <r>
      <rPr>
        <b/>
        <sz val="10"/>
        <rFont val="Arial"/>
        <charset val="134"/>
      </rPr>
      <t>(1+AC+S+R+G)*(1+DF)*(1+L)/(1-I)-1</t>
    </r>
  </si>
  <si>
    <t>ENCARGOS SOCIAIS</t>
  </si>
  <si>
    <r>
      <rPr>
        <b/>
        <sz val="7"/>
        <rFont val="Arial"/>
        <charset val="134"/>
      </rPr>
      <t>HORA %</t>
    </r>
  </si>
  <si>
    <r>
      <rPr>
        <b/>
        <sz val="8"/>
        <rFont val="Arial"/>
        <charset val="134"/>
      </rPr>
      <t>MES %</t>
    </r>
  </si>
  <si>
    <r>
      <rPr>
        <b/>
        <sz val="8"/>
        <rFont val="Arial"/>
        <charset val="134"/>
      </rPr>
      <t>A</t>
    </r>
  </si>
  <si>
    <r>
      <rPr>
        <b/>
        <sz val="8"/>
        <rFont val="Arial"/>
        <charset val="134"/>
      </rPr>
      <t>GRUPO A</t>
    </r>
  </si>
  <si>
    <r>
      <rPr>
        <sz val="8"/>
        <rFont val="Arial"/>
        <charset val="134"/>
      </rPr>
      <t>A1</t>
    </r>
  </si>
  <si>
    <r>
      <rPr>
        <sz val="8"/>
        <rFont val="Arial"/>
        <charset val="134"/>
      </rPr>
      <t>INSS</t>
    </r>
  </si>
  <si>
    <r>
      <rPr>
        <sz val="8"/>
        <rFont val="Arial"/>
        <charset val="134"/>
      </rPr>
      <t>A2</t>
    </r>
  </si>
  <si>
    <r>
      <rPr>
        <sz val="8"/>
        <rFont val="Arial"/>
        <charset val="134"/>
      </rPr>
      <t>SESI</t>
    </r>
  </si>
  <si>
    <r>
      <rPr>
        <sz val="8"/>
        <rFont val="Arial"/>
        <charset val="134"/>
      </rPr>
      <t>A3</t>
    </r>
  </si>
  <si>
    <r>
      <rPr>
        <sz val="8"/>
        <rFont val="Arial"/>
        <charset val="134"/>
      </rPr>
      <t>SENAI</t>
    </r>
  </si>
  <si>
    <r>
      <rPr>
        <sz val="8"/>
        <rFont val="Arial"/>
        <charset val="134"/>
      </rPr>
      <t>A4</t>
    </r>
  </si>
  <si>
    <r>
      <rPr>
        <sz val="8"/>
        <rFont val="Arial"/>
        <charset val="134"/>
      </rPr>
      <t>INCRA</t>
    </r>
  </si>
  <si>
    <r>
      <rPr>
        <sz val="8"/>
        <rFont val="Arial"/>
        <charset val="134"/>
      </rPr>
      <t>A5</t>
    </r>
  </si>
  <si>
    <r>
      <rPr>
        <sz val="8"/>
        <rFont val="Arial"/>
        <charset val="134"/>
      </rPr>
      <t>SEBRAE</t>
    </r>
  </si>
  <si>
    <r>
      <rPr>
        <sz val="8"/>
        <rFont val="Arial"/>
        <charset val="134"/>
      </rPr>
      <t>A6</t>
    </r>
  </si>
  <si>
    <r>
      <rPr>
        <sz val="8"/>
        <rFont val="Arial"/>
        <charset val="134"/>
      </rPr>
      <t>Salário Educação</t>
    </r>
  </si>
  <si>
    <r>
      <rPr>
        <sz val="8"/>
        <rFont val="Arial"/>
        <charset val="134"/>
      </rPr>
      <t>A7</t>
    </r>
  </si>
  <si>
    <r>
      <rPr>
        <sz val="8"/>
        <rFont val="Arial"/>
        <charset val="134"/>
      </rPr>
      <t xml:space="preserve">Seguro Contra Acidentes de Trabalho </t>
    </r>
  </si>
  <si>
    <r>
      <rPr>
        <sz val="8"/>
        <rFont val="Arial"/>
        <charset val="134"/>
      </rPr>
      <t>A8</t>
    </r>
  </si>
  <si>
    <r>
      <rPr>
        <sz val="8"/>
        <rFont val="Arial"/>
        <charset val="134"/>
      </rPr>
      <t>FGTS</t>
    </r>
  </si>
  <si>
    <r>
      <rPr>
        <sz val="8"/>
        <rFont val="Arial"/>
        <charset val="134"/>
      </rPr>
      <t>A9</t>
    </r>
  </si>
  <si>
    <r>
      <rPr>
        <sz val="8"/>
        <rFont val="Arial"/>
        <charset val="134"/>
      </rPr>
      <t>SECONCI</t>
    </r>
  </si>
  <si>
    <r>
      <rPr>
        <b/>
        <sz val="8"/>
        <rFont val="Arial"/>
        <charset val="134"/>
      </rPr>
      <t>GRUPO B</t>
    </r>
  </si>
  <si>
    <r>
      <rPr>
        <sz val="8"/>
        <rFont val="Arial"/>
        <charset val="134"/>
      </rPr>
      <t>B1</t>
    </r>
  </si>
  <si>
    <r>
      <rPr>
        <sz val="8"/>
        <rFont val="Arial"/>
        <charset val="134"/>
      </rPr>
      <t>Repouso Semanal Remunerado</t>
    </r>
  </si>
  <si>
    <r>
      <rPr>
        <sz val="8"/>
        <rFont val="Arial"/>
        <charset val="134"/>
      </rPr>
      <t>B2</t>
    </r>
  </si>
  <si>
    <r>
      <rPr>
        <sz val="8"/>
        <rFont val="Arial"/>
        <charset val="134"/>
      </rPr>
      <t>Feriados</t>
    </r>
  </si>
  <si>
    <r>
      <rPr>
        <sz val="8"/>
        <rFont val="Arial"/>
        <charset val="134"/>
      </rPr>
      <t>B3</t>
    </r>
  </si>
  <si>
    <r>
      <rPr>
        <sz val="8"/>
        <rFont val="Arial"/>
        <charset val="134"/>
      </rPr>
      <t>Auxílio - Enfermidade</t>
    </r>
  </si>
  <si>
    <r>
      <rPr>
        <sz val="8"/>
        <rFont val="Arial"/>
        <charset val="134"/>
      </rPr>
      <t>B4</t>
    </r>
  </si>
  <si>
    <r>
      <rPr>
        <sz val="8"/>
        <rFont val="Arial"/>
        <charset val="134"/>
      </rPr>
      <t>13º Salário</t>
    </r>
  </si>
  <si>
    <r>
      <rPr>
        <sz val="8"/>
        <rFont val="Arial"/>
        <charset val="134"/>
      </rPr>
      <t>B5</t>
    </r>
  </si>
  <si>
    <r>
      <rPr>
        <sz val="8"/>
        <rFont val="Arial"/>
        <charset val="134"/>
      </rPr>
      <t>Licença PaternidadE</t>
    </r>
  </si>
  <si>
    <r>
      <rPr>
        <sz val="8"/>
        <rFont val="Arial"/>
        <charset val="134"/>
      </rPr>
      <t>B6</t>
    </r>
  </si>
  <si>
    <r>
      <rPr>
        <sz val="8"/>
        <rFont val="Arial"/>
        <charset val="134"/>
      </rPr>
      <t>Faltas Justificadas</t>
    </r>
  </si>
  <si>
    <r>
      <rPr>
        <sz val="8"/>
        <rFont val="Arial"/>
        <charset val="134"/>
      </rPr>
      <t>B7</t>
    </r>
  </si>
  <si>
    <r>
      <rPr>
        <sz val="8"/>
        <rFont val="Arial"/>
        <charset val="134"/>
      </rPr>
      <t>Dias de Chuvas</t>
    </r>
  </si>
  <si>
    <r>
      <rPr>
        <sz val="8"/>
        <rFont val="Arial"/>
        <charset val="134"/>
      </rPr>
      <t>B8</t>
    </r>
  </si>
  <si>
    <r>
      <rPr>
        <sz val="8"/>
        <rFont val="Arial"/>
        <charset val="134"/>
      </rPr>
      <t>Auxílio Acidente de Trabalho</t>
    </r>
  </si>
  <si>
    <r>
      <rPr>
        <sz val="8"/>
        <rFont val="Arial"/>
        <charset val="134"/>
      </rPr>
      <t>B9</t>
    </r>
  </si>
  <si>
    <r>
      <rPr>
        <sz val="8"/>
        <rFont val="Arial"/>
        <charset val="134"/>
      </rPr>
      <t>Férias Gozadas</t>
    </r>
  </si>
  <si>
    <r>
      <rPr>
        <sz val="8"/>
        <rFont val="Arial"/>
        <charset val="134"/>
      </rPr>
      <t>B10</t>
    </r>
  </si>
  <si>
    <r>
      <rPr>
        <sz val="8"/>
        <rFont val="Arial"/>
        <charset val="134"/>
      </rPr>
      <t>Salário Maternidade</t>
    </r>
  </si>
  <si>
    <r>
      <rPr>
        <b/>
        <sz val="8"/>
        <rFont val="Arial"/>
        <charset val="134"/>
      </rPr>
      <t>C</t>
    </r>
  </si>
  <si>
    <r>
      <rPr>
        <b/>
        <sz val="8"/>
        <rFont val="Arial"/>
        <charset val="134"/>
      </rPr>
      <t>GRUPO C</t>
    </r>
  </si>
  <si>
    <r>
      <rPr>
        <sz val="8"/>
        <rFont val="Arial"/>
        <charset val="134"/>
      </rPr>
      <t>C1</t>
    </r>
  </si>
  <si>
    <r>
      <rPr>
        <sz val="8"/>
        <rFont val="Arial"/>
        <charset val="134"/>
      </rPr>
      <t>Aviso Prévio Indenizado</t>
    </r>
  </si>
  <si>
    <r>
      <rPr>
        <sz val="8"/>
        <rFont val="Arial"/>
        <charset val="134"/>
      </rPr>
      <t>C2</t>
    </r>
  </si>
  <si>
    <r>
      <rPr>
        <sz val="8"/>
        <rFont val="Arial"/>
        <charset val="134"/>
      </rPr>
      <t>Aviso Prévio Trabalhado</t>
    </r>
  </si>
  <si>
    <r>
      <rPr>
        <sz val="8"/>
        <rFont val="Arial"/>
        <charset val="134"/>
      </rPr>
      <t>C3</t>
    </r>
  </si>
  <si>
    <r>
      <rPr>
        <sz val="8"/>
        <rFont val="Arial"/>
        <charset val="134"/>
      </rPr>
      <t>Férias Indenizadas</t>
    </r>
  </si>
  <si>
    <r>
      <rPr>
        <sz val="8"/>
        <rFont val="Arial"/>
        <charset val="134"/>
      </rPr>
      <t>C4</t>
    </r>
  </si>
  <si>
    <r>
      <rPr>
        <sz val="8"/>
        <rFont val="Arial"/>
        <charset val="134"/>
      </rPr>
      <t>Depósito Rescisão Sem Justa Causa</t>
    </r>
  </si>
  <si>
    <r>
      <rPr>
        <sz val="8"/>
        <rFont val="Arial"/>
        <charset val="134"/>
      </rPr>
      <t>C5</t>
    </r>
  </si>
  <si>
    <r>
      <rPr>
        <sz val="8"/>
        <rFont val="Arial"/>
        <charset val="134"/>
      </rPr>
      <t>Indenização Adicional</t>
    </r>
  </si>
  <si>
    <r>
      <rPr>
        <b/>
        <sz val="8"/>
        <rFont val="Arial"/>
        <charset val="134"/>
      </rPr>
      <t>GRUPO D</t>
    </r>
  </si>
  <si>
    <r>
      <rPr>
        <sz val="8"/>
        <rFont val="Arial"/>
        <charset val="134"/>
      </rPr>
      <t>D1</t>
    </r>
  </si>
  <si>
    <r>
      <rPr>
        <sz val="8"/>
        <rFont val="Arial"/>
        <charset val="134"/>
      </rPr>
      <t xml:space="preserve">Reincidência de Grupo A sobre Grupo B </t>
    </r>
  </si>
  <si>
    <r>
      <rPr>
        <sz val="8"/>
        <rFont val="Arial"/>
        <charset val="134"/>
      </rPr>
      <t>D2</t>
    </r>
  </si>
  <si>
    <r>
      <rPr>
        <sz val="8"/>
        <rFont val="Arial"/>
        <charset val="134"/>
      </rPr>
      <t>Reincidência de Grupo A sobre Aviso Prévio Trabalhado e Reincidência do FGTS sobre Aviso Prévio Indenizado</t>
    </r>
  </si>
  <si>
    <r>
      <rPr>
        <b/>
        <sz val="10"/>
        <rFont val="Arial"/>
        <charset val="134"/>
      </rPr>
      <t>Horista = 84,04%
Mensalista = 47,00%</t>
    </r>
  </si>
  <si>
    <r>
      <rPr>
        <b/>
        <sz val="10"/>
        <rFont val="Arial"/>
        <charset val="134"/>
      </rPr>
      <t>A + B + C + D</t>
    </r>
  </si>
</sst>
</file>

<file path=xl/styles.xml><?xml version="1.0" encoding="utf-8"?>
<styleSheet xmlns="http://schemas.openxmlformats.org/spreadsheetml/2006/main">
  <numFmts count="7">
    <numFmt numFmtId="176" formatCode="_-* #,##0.00_-;\-* #,##0.00_-;_-* &quot;-&quot;??_-;_-@_-"/>
    <numFmt numFmtId="177" formatCode="#,##0.0000"/>
    <numFmt numFmtId="178" formatCode="_-&quot;R$&quot;\ * #,##0.00_-;\-&quot;R$&quot;\ * #,##0.00_-;_-&quot;R$&quot;\ * &quot;-&quot;??_-;_-@_-"/>
    <numFmt numFmtId="179" formatCode="_-&quot;R$&quot;\ * #,##0_-;\-&quot;R$&quot;\ * #,##0_-;_-&quot;R$&quot;\ * &quot;-&quot;_-;_-@_-"/>
    <numFmt numFmtId="180" formatCode="_-* #,##0_-;\-* #,##0_-;_-* &quot;-&quot;_-;_-@_-"/>
    <numFmt numFmtId="181" formatCode="#0.00000000"/>
    <numFmt numFmtId="182" formatCode="#0.00"/>
  </numFmts>
  <fonts count="50">
    <font>
      <sz val="11"/>
      <color theme="1"/>
      <name val="Calibri"/>
      <charset val="134"/>
      <scheme val="minor"/>
    </font>
    <font>
      <b/>
      <sz val="10"/>
      <color rgb="FF003366"/>
      <name val="Bookman Old Style"/>
      <charset val="134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rgb="FF000000"/>
      <name val="Arial"/>
      <charset val="134"/>
    </font>
    <font>
      <b/>
      <sz val="7"/>
      <color rgb="FF000000"/>
      <name val="Arial"/>
      <charset val="134"/>
    </font>
    <font>
      <b/>
      <sz val="6"/>
      <color rgb="FF000000"/>
      <name val="Arial"/>
      <charset val="134"/>
    </font>
    <font>
      <sz val="7"/>
      <color rgb="FF000000"/>
      <name val="Arial"/>
      <charset val="134"/>
    </font>
    <font>
      <b/>
      <sz val="9"/>
      <color rgb="FF000000"/>
      <name val="Arial"/>
      <charset val="134"/>
    </font>
    <font>
      <b/>
      <sz val="10"/>
      <name val="Arial"/>
      <charset val="134"/>
    </font>
    <font>
      <sz val="9"/>
      <color rgb="FF000000"/>
      <name val="SansSerif"/>
      <charset val="134"/>
    </font>
    <font>
      <sz val="7"/>
      <color rgb="FF000000"/>
      <name val="SansSerif"/>
      <charset val="134"/>
    </font>
    <font>
      <sz val="10"/>
      <color rgb="FF000000"/>
      <name val="Arial"/>
      <charset val="134"/>
    </font>
    <font>
      <sz val="6"/>
      <color rgb="FF000000"/>
      <name val="SansSerif"/>
      <charset val="134"/>
    </font>
    <font>
      <b/>
      <sz val="5"/>
      <color rgb="FF000000"/>
      <name val="SansSerif"/>
      <charset val="134"/>
    </font>
    <font>
      <b/>
      <sz val="5"/>
      <color rgb="FF000000"/>
      <name val="Arial"/>
      <charset val="134"/>
    </font>
    <font>
      <b/>
      <sz val="8"/>
      <name val="Arial"/>
      <charset val="134"/>
    </font>
    <font>
      <sz val="6"/>
      <color rgb="FF000000"/>
      <name val="Arial"/>
      <charset val="134"/>
    </font>
    <font>
      <sz val="7"/>
      <name val="Arial"/>
      <charset val="134"/>
    </font>
    <font>
      <sz val="7"/>
      <name val="Arial"/>
      <charset val="134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0"/>
      <name val="Arial"/>
      <charset val="134"/>
    </font>
    <font>
      <sz val="11"/>
      <color rgb="FF9C6500"/>
      <name val="Calibri"/>
      <charset val="0"/>
      <scheme val="minor"/>
    </font>
    <font>
      <b/>
      <sz val="8"/>
      <name val="Arial"/>
      <charset val="134"/>
    </font>
    <font>
      <b/>
      <sz val="7"/>
      <name val="Arial"/>
      <charset val="134"/>
    </font>
    <font>
      <sz val="8"/>
      <name val="Arial"/>
      <charset val="134"/>
    </font>
    <font>
      <b/>
      <sz val="10"/>
      <name val="Arial"/>
      <charset val="134"/>
    </font>
    <font>
      <sz val="10"/>
      <name val="Calibri"/>
      <charset val="134"/>
    </font>
    <font>
      <sz val="8"/>
      <name val="Calibri"/>
      <charset val="134"/>
    </font>
    <font>
      <b/>
      <sz val="6"/>
      <name val="Calibri"/>
      <charset val="134"/>
    </font>
    <font>
      <b/>
      <sz val="6"/>
      <name val="Arial"/>
      <charset val="134"/>
    </font>
    <font>
      <sz val="7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176" fontId="20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0" borderId="14" applyNumberFormat="0" applyFill="0" applyAlignment="0" applyProtection="0">
      <alignment vertical="center"/>
    </xf>
    <xf numFmtId="0" fontId="28" fillId="20" borderId="13" applyNumberFormat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32" borderId="16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9" fillId="0" borderId="0"/>
  </cellStyleXfs>
  <cellXfs count="110">
    <xf numFmtId="0" fontId="0" fillId="0" borderId="0" xfId="0"/>
    <xf numFmtId="0" fontId="1" fillId="0" borderId="0" xfId="49" applyFont="1" applyAlignment="1">
      <alignment horizontal="left" vertical="center" readingOrder="1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1" fillId="0" borderId="0" xfId="49" applyFont="1" applyAlignment="1">
      <alignment horizontal="left" vertical="center" wrapText="1" readingOrder="1"/>
    </xf>
    <xf numFmtId="0" fontId="2" fillId="0" borderId="0" xfId="0" applyFont="1" applyAlignment="1">
      <alignment vertical="center" wrapText="1"/>
    </xf>
    <xf numFmtId="0" fontId="0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177" fontId="7" fillId="0" borderId="2" xfId="0" applyNumberFormat="1" applyFont="1" applyFill="1" applyBorder="1" applyAlignment="1" applyProtection="1">
      <alignment horizontal="right" vertical="top" wrapText="1"/>
    </xf>
    <xf numFmtId="0" fontId="5" fillId="0" borderId="2" xfId="0" applyNumberFormat="1" applyFont="1" applyFill="1" applyBorder="1" applyAlignment="1" applyProtection="1">
      <alignment horizontal="right" vertical="center" wrapText="1"/>
    </xf>
    <xf numFmtId="177" fontId="5" fillId="0" borderId="2" xfId="0" applyNumberFormat="1" applyFont="1" applyFill="1" applyBorder="1" applyAlignment="1" applyProtection="1">
      <alignment horizontal="right" vertical="top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5" fillId="0" borderId="3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4" fontId="7" fillId="0" borderId="2" xfId="0" applyNumberFormat="1" applyFont="1" applyFill="1" applyBorder="1" applyAlignment="1" applyProtection="1">
      <alignment horizontal="right" vertical="center" wrapText="1"/>
    </xf>
    <xf numFmtId="4" fontId="12" fillId="0" borderId="4" xfId="0" applyNumberFormat="1" applyFont="1" applyFill="1" applyBorder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wrapText="1"/>
      <protection locked="0"/>
    </xf>
    <xf numFmtId="0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12" fillId="3" borderId="2" xfId="0" applyNumberFormat="1" applyFont="1" applyFill="1" applyBorder="1" applyAlignment="1" applyProtection="1">
      <alignment horizontal="right" vertical="center" wrapText="1"/>
    </xf>
    <xf numFmtId="0" fontId="2" fillId="0" borderId="5" xfId="0" applyNumberFormat="1" applyFont="1" applyFill="1" applyBorder="1" applyAlignment="1" applyProtection="1">
      <alignment wrapText="1"/>
      <protection locked="0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0" fontId="0" fillId="3" borderId="6" xfId="0" applyNumberFormat="1" applyFont="1" applyFill="1" applyBorder="1" applyAlignment="1" applyProtection="1">
      <alignment wrapText="1"/>
      <protection locked="0"/>
    </xf>
    <xf numFmtId="0" fontId="0" fillId="3" borderId="3" xfId="0" applyNumberFormat="1" applyFont="1" applyFill="1" applyBorder="1" applyAlignment="1" applyProtection="1">
      <alignment wrapText="1"/>
      <protection locked="0"/>
    </xf>
    <xf numFmtId="4" fontId="13" fillId="3" borderId="7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4" fontId="12" fillId="3" borderId="4" xfId="0" applyNumberFormat="1" applyFont="1" applyFill="1" applyBorder="1" applyAlignment="1" applyProtection="1">
      <alignment horizontal="center" vertical="center" wrapText="1"/>
    </xf>
    <xf numFmtId="0" fontId="0" fillId="3" borderId="8" xfId="0" applyNumberFormat="1" applyFont="1" applyFill="1" applyBorder="1" applyAlignment="1" applyProtection="1">
      <alignment wrapText="1"/>
      <protection locked="0"/>
    </xf>
    <xf numFmtId="0" fontId="0" fillId="3" borderId="9" xfId="0" applyNumberFormat="1" applyFont="1" applyFill="1" applyBorder="1" applyAlignment="1" applyProtection="1">
      <alignment wrapText="1"/>
      <protection locked="0"/>
    </xf>
    <xf numFmtId="0" fontId="13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12" fillId="3" borderId="5" xfId="0" applyNumberFormat="1" applyFont="1" applyFill="1" applyBorder="1" applyAlignment="1" applyProtection="1">
      <alignment horizontal="center" vertical="center" wrapText="1"/>
    </xf>
    <xf numFmtId="0" fontId="1" fillId="0" borderId="0" xfId="49" applyFont="1" applyAlignment="1">
      <alignment horizontal="center" vertical="center" wrapText="1" readingOrder="1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2" xfId="0" applyNumberFormat="1" applyFont="1" applyFill="1" applyBorder="1" applyAlignment="1" applyProtection="1">
      <alignment horizontal="left" vertical="center" wrapText="1"/>
    </xf>
    <xf numFmtId="0" fontId="14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4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justify" vertical="top" wrapText="1"/>
    </xf>
    <xf numFmtId="181" fontId="13" fillId="0" borderId="2" xfId="0" applyNumberFormat="1" applyFont="1" applyFill="1" applyBorder="1" applyAlignment="1" applyProtection="1">
      <alignment horizontal="right" vertical="top" wrapText="1"/>
    </xf>
    <xf numFmtId="182" fontId="13" fillId="0" borderId="2" xfId="0" applyNumberFormat="1" applyFont="1" applyFill="1" applyBorder="1" applyAlignment="1" applyProtection="1">
      <alignment horizontal="right" vertical="top" wrapText="1"/>
    </xf>
    <xf numFmtId="0" fontId="14" fillId="0" borderId="2" xfId="0" applyNumberFormat="1" applyFont="1" applyFill="1" applyBorder="1" applyAlignment="1" applyProtection="1">
      <alignment horizontal="right" vertical="top" wrapText="1"/>
    </xf>
    <xf numFmtId="0" fontId="14" fillId="0" borderId="2" xfId="0" applyNumberFormat="1" applyFont="1" applyFill="1" applyBorder="1" applyAlignment="1" applyProtection="1">
      <alignment horizontal="right" vertical="top" wrapText="1"/>
      <protection locked="0"/>
    </xf>
    <xf numFmtId="182" fontId="14" fillId="0" borderId="2" xfId="0" applyNumberFormat="1" applyFont="1" applyFill="1" applyBorder="1" applyAlignment="1" applyProtection="1">
      <alignment horizontal="right" vertical="top" wrapText="1"/>
    </xf>
    <xf numFmtId="0" fontId="6" fillId="0" borderId="2" xfId="0" applyNumberFormat="1" applyFont="1" applyFill="1" applyBorder="1" applyAlignment="1" applyProtection="1">
      <alignment horizontal="right" vertical="center" wrapText="1"/>
    </xf>
    <xf numFmtId="0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left" vertical="top" wrapText="1"/>
      <protection locked="0"/>
    </xf>
    <xf numFmtId="0" fontId="16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49" applyFont="1" applyAlignment="1">
      <alignment horizontal="center" vertical="center" readingOrder="1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2" fillId="0" borderId="0" xfId="4" applyNumberFormat="1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 applyProtection="1">
      <alignment horizontal="left" vertical="center" wrapText="1"/>
      <protection locked="0"/>
    </xf>
    <xf numFmtId="4" fontId="6" fillId="5" borderId="2" xfId="0" applyNumberFormat="1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 applyProtection="1">
      <alignment horizontal="left" vertical="center" wrapText="1"/>
      <protection locked="0"/>
    </xf>
    <xf numFmtId="4" fontId="6" fillId="6" borderId="2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justify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4" fontId="6" fillId="7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0" fillId="0" borderId="0" xfId="0" applyNumberFormat="1" applyFont="1" applyFill="1" applyBorder="1" applyAlignment="1" applyProtection="1">
      <protection locked="0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/>
    </xf>
    <xf numFmtId="178" fontId="0" fillId="0" borderId="0" xfId="9" applyFont="1"/>
    <xf numFmtId="178" fontId="0" fillId="0" borderId="0" xfId="0" applyNumberFormat="1"/>
  </cellXfs>
  <cellStyles count="50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  <cellStyle name="Normal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91441</xdr:colOff>
      <xdr:row>0</xdr:row>
      <xdr:rowOff>45720</xdr:rowOff>
    </xdr:from>
    <xdr:to>
      <xdr:col>7</xdr:col>
      <xdr:colOff>810229</xdr:colOff>
      <xdr:row>3</xdr:row>
      <xdr:rowOff>320040</xdr:rowOff>
    </xdr:to>
    <xdr:pic>
      <xdr:nvPicPr>
        <xdr:cNvPr id="3" name="Imagem 2" descr="ASSINATURA PRINCIPAL UFSB VERTICAL COM NOME POR EXTENS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91805" y="45720"/>
          <a:ext cx="71818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338"/>
  <sheetViews>
    <sheetView tabSelected="1" topLeftCell="A319" workbookViewId="0">
      <selection activeCell="A1" sqref="A1:H335"/>
    </sheetView>
  </sheetViews>
  <sheetFormatPr defaultColWidth="9" defaultRowHeight="15"/>
  <cols>
    <col min="1" max="1" width="9.33333333333333" customWidth="1"/>
    <col min="2" max="2" width="10.3333333333333" style="74" customWidth="1"/>
    <col min="3" max="3" width="56.3333333333333" customWidth="1"/>
    <col min="4" max="4" width="9.33333333333333" customWidth="1"/>
    <col min="5" max="5" width="8.33333333333333" customWidth="1"/>
    <col min="6" max="6" width="13.8857142857143" customWidth="1"/>
    <col min="7" max="7" width="12.4380952380952" customWidth="1"/>
    <col min="8" max="8" width="14" customWidth="1"/>
    <col min="10" max="10" width="11.8857142857143" customWidth="1"/>
  </cols>
  <sheetData>
    <row r="1" spans="1:8">
      <c r="A1" s="1" t="s">
        <v>0</v>
      </c>
      <c r="B1" s="2"/>
      <c r="C1" s="3"/>
      <c r="D1" s="2"/>
      <c r="E1" s="2"/>
      <c r="F1" s="75" t="s">
        <v>1</v>
      </c>
      <c r="G1" s="26"/>
      <c r="H1" s="26"/>
    </row>
    <row r="2" spans="1:8">
      <c r="A2" s="1" t="s">
        <v>2</v>
      </c>
      <c r="B2" s="4" t="s">
        <v>3</v>
      </c>
      <c r="C2" s="5"/>
      <c r="D2" s="2"/>
      <c r="E2" s="2"/>
      <c r="F2" s="76" t="s">
        <v>4</v>
      </c>
      <c r="G2" s="26"/>
      <c r="H2" s="26"/>
    </row>
    <row r="3" s="73" customFormat="1" ht="26.4" customHeight="1" spans="1:8">
      <c r="A3" s="6" t="s">
        <v>5</v>
      </c>
      <c r="B3" s="29" t="s">
        <v>6</v>
      </c>
      <c r="C3" s="29"/>
      <c r="D3" s="7"/>
      <c r="E3" s="5"/>
      <c r="F3" s="52" t="s">
        <v>7</v>
      </c>
      <c r="G3" s="52" t="s">
        <v>8</v>
      </c>
      <c r="H3" s="52"/>
    </row>
    <row r="4" ht="28.2" customHeight="1" spans="1:8">
      <c r="A4" s="1" t="s">
        <v>9</v>
      </c>
      <c r="B4" s="4" t="s">
        <v>10</v>
      </c>
      <c r="C4" s="5"/>
      <c r="D4" s="2"/>
      <c r="E4" s="2"/>
      <c r="F4" s="77" t="s">
        <v>11</v>
      </c>
      <c r="G4" s="78">
        <v>0.2639</v>
      </c>
      <c r="H4" s="53"/>
    </row>
    <row r="5" spans="1:8">
      <c r="A5" s="5"/>
      <c r="B5" s="5"/>
      <c r="C5" s="5"/>
      <c r="D5" s="2"/>
      <c r="E5" s="2"/>
      <c r="F5" s="54"/>
      <c r="G5" s="26"/>
      <c r="H5" s="26"/>
    </row>
    <row r="6" spans="1:8">
      <c r="A6" s="10" t="s">
        <v>12</v>
      </c>
      <c r="B6" s="10"/>
      <c r="C6" s="10"/>
      <c r="D6" s="10"/>
      <c r="E6" s="10"/>
      <c r="F6" s="10"/>
      <c r="G6" s="10"/>
      <c r="H6" s="10"/>
    </row>
    <row r="7" ht="10.05" customHeight="1" spans="1:8">
      <c r="A7" s="12"/>
      <c r="B7" s="79" t="s">
        <v>13</v>
      </c>
      <c r="C7" s="80"/>
      <c r="D7" s="80"/>
      <c r="E7" s="80"/>
      <c r="F7" s="80"/>
      <c r="G7" s="80"/>
      <c r="H7" s="12"/>
    </row>
    <row r="8" ht="22.05" customHeight="1" spans="1:8">
      <c r="A8" s="81" t="s">
        <v>14</v>
      </c>
      <c r="B8" s="82" t="s">
        <v>15</v>
      </c>
      <c r="C8" s="81" t="s">
        <v>16</v>
      </c>
      <c r="D8" s="81" t="s">
        <v>17</v>
      </c>
      <c r="E8" s="81" t="s">
        <v>18</v>
      </c>
      <c r="F8" s="81" t="s">
        <v>19</v>
      </c>
      <c r="G8" s="81" t="s">
        <v>20</v>
      </c>
      <c r="H8" s="81" t="s">
        <v>21</v>
      </c>
    </row>
    <row r="9" ht="19.95" customHeight="1" spans="1:8">
      <c r="A9" s="83" t="s">
        <v>22</v>
      </c>
      <c r="B9" s="83" t="s">
        <v>23</v>
      </c>
      <c r="C9" s="84"/>
      <c r="D9" s="84"/>
      <c r="E9" s="84"/>
      <c r="F9" s="84"/>
      <c r="G9" s="84"/>
      <c r="H9" s="85">
        <f>SUBTOTAL(109,H10:H17)</f>
        <v>8780.4</v>
      </c>
    </row>
    <row r="10" ht="19.95" customHeight="1" spans="1:8">
      <c r="A10" s="86" t="s">
        <v>24</v>
      </c>
      <c r="B10" s="86" t="s">
        <v>25</v>
      </c>
      <c r="C10" s="87"/>
      <c r="D10" s="87"/>
      <c r="E10" s="87"/>
      <c r="F10" s="87"/>
      <c r="G10" s="87"/>
      <c r="H10" s="88">
        <f>SUBTOTAL(109,H11)</f>
        <v>39.99</v>
      </c>
    </row>
    <row r="11" ht="19.5" spans="1:8">
      <c r="A11" s="89" t="s">
        <v>26</v>
      </c>
      <c r="B11" s="90" t="s">
        <v>27</v>
      </c>
      <c r="C11" s="91" t="s">
        <v>28</v>
      </c>
      <c r="D11" s="90" t="s">
        <v>29</v>
      </c>
      <c r="E11" s="90" t="s">
        <v>30</v>
      </c>
      <c r="F11" s="92">
        <v>137.89</v>
      </c>
      <c r="G11" s="92">
        <v>0.29</v>
      </c>
      <c r="H11" s="92">
        <f>ROUND(F11*G11,2)</f>
        <v>39.99</v>
      </c>
    </row>
    <row r="12" ht="19.95" customHeight="1" spans="1:8">
      <c r="A12" s="86" t="s">
        <v>31</v>
      </c>
      <c r="B12" s="86" t="s">
        <v>32</v>
      </c>
      <c r="C12" s="87"/>
      <c r="D12" s="87"/>
      <c r="E12" s="87"/>
      <c r="F12" s="87"/>
      <c r="G12" s="87"/>
      <c r="H12" s="88">
        <f>SUBTOTAL(109,H13:H15)</f>
        <v>6662.88</v>
      </c>
    </row>
    <row r="13" spans="1:8">
      <c r="A13" s="89" t="s">
        <v>33</v>
      </c>
      <c r="B13" s="90" t="s">
        <v>34</v>
      </c>
      <c r="C13" s="91" t="s">
        <v>35</v>
      </c>
      <c r="D13" s="90" t="s">
        <v>36</v>
      </c>
      <c r="E13" s="90" t="s">
        <v>30</v>
      </c>
      <c r="F13" s="92">
        <v>1</v>
      </c>
      <c r="G13" s="92">
        <v>291.3</v>
      </c>
      <c r="H13" s="92">
        <f>ROUND(F13*G13,2)</f>
        <v>291.3</v>
      </c>
    </row>
    <row r="14" spans="1:8">
      <c r="A14" s="89" t="s">
        <v>37</v>
      </c>
      <c r="B14" s="90" t="s">
        <v>38</v>
      </c>
      <c r="C14" s="91" t="s">
        <v>39</v>
      </c>
      <c r="D14" s="90" t="s">
        <v>29</v>
      </c>
      <c r="E14" s="90" t="s">
        <v>30</v>
      </c>
      <c r="F14" s="92">
        <v>68</v>
      </c>
      <c r="G14" s="92">
        <v>76.25</v>
      </c>
      <c r="H14" s="92">
        <f>ROUND(F14*G14,2)</f>
        <v>5185</v>
      </c>
    </row>
    <row r="15" ht="19.5" spans="1:8">
      <c r="A15" s="89" t="s">
        <v>40</v>
      </c>
      <c r="B15" s="90" t="s">
        <v>41</v>
      </c>
      <c r="C15" s="91" t="s">
        <v>42</v>
      </c>
      <c r="D15" s="90" t="s">
        <v>36</v>
      </c>
      <c r="E15" s="90" t="s">
        <v>43</v>
      </c>
      <c r="F15" s="92">
        <v>1</v>
      </c>
      <c r="G15" s="92">
        <v>1186.58</v>
      </c>
      <c r="H15" s="92">
        <f>ROUND(F15*G15,2)</f>
        <v>1186.58</v>
      </c>
    </row>
    <row r="16" ht="19.95" customHeight="1" spans="1:8">
      <c r="A16" s="86" t="s">
        <v>44</v>
      </c>
      <c r="B16" s="86" t="s">
        <v>45</v>
      </c>
      <c r="C16" s="87"/>
      <c r="D16" s="87"/>
      <c r="E16" s="87"/>
      <c r="F16" s="87"/>
      <c r="G16" s="87"/>
      <c r="H16" s="88">
        <f>SUBTOTAL(109,H17)</f>
        <v>2077.53</v>
      </c>
    </row>
    <row r="17" ht="19.5" spans="1:8">
      <c r="A17" s="89" t="s">
        <v>46</v>
      </c>
      <c r="B17" s="90" t="s">
        <v>47</v>
      </c>
      <c r="C17" s="91" t="s">
        <v>48</v>
      </c>
      <c r="D17" s="90" t="s">
        <v>29</v>
      </c>
      <c r="E17" s="90" t="s">
        <v>49</v>
      </c>
      <c r="F17" s="92">
        <v>54.6</v>
      </c>
      <c r="G17" s="92">
        <v>38.05</v>
      </c>
      <c r="H17" s="92">
        <f>ROUND(F17*G17,2)</f>
        <v>2077.53</v>
      </c>
    </row>
    <row r="18" ht="19.95" customHeight="1" spans="1:8">
      <c r="A18" s="83" t="s">
        <v>50</v>
      </c>
      <c r="B18" s="83" t="s">
        <v>51</v>
      </c>
      <c r="C18" s="84"/>
      <c r="D18" s="84"/>
      <c r="E18" s="84"/>
      <c r="F18" s="84"/>
      <c r="G18" s="84"/>
      <c r="H18" s="85">
        <f>SUBTOTAL(109,H19:H20)</f>
        <v>19062.15</v>
      </c>
    </row>
    <row r="19" ht="19.95" customHeight="1" spans="1:8">
      <c r="A19" s="86" t="s">
        <v>52</v>
      </c>
      <c r="B19" s="86" t="s">
        <v>53</v>
      </c>
      <c r="C19" s="87"/>
      <c r="D19" s="87"/>
      <c r="E19" s="87"/>
      <c r="F19" s="87"/>
      <c r="G19" s="87"/>
      <c r="H19" s="88">
        <f>SUBTOTAL(109,H20)</f>
        <v>19062.15</v>
      </c>
    </row>
    <row r="20" spans="1:8">
      <c r="A20" s="89" t="s">
        <v>54</v>
      </c>
      <c r="B20" s="90" t="s">
        <v>55</v>
      </c>
      <c r="C20" s="91" t="s">
        <v>56</v>
      </c>
      <c r="D20" s="90" t="s">
        <v>57</v>
      </c>
      <c r="E20" s="90" t="s">
        <v>58</v>
      </c>
      <c r="F20" s="92">
        <v>3</v>
      </c>
      <c r="G20" s="92">
        <v>6354.05</v>
      </c>
      <c r="H20" s="92">
        <f>ROUND(F20*G20,2)</f>
        <v>19062.15</v>
      </c>
    </row>
    <row r="21" ht="19.95" customHeight="1" spans="1:8">
      <c r="A21" s="83" t="s">
        <v>59</v>
      </c>
      <c r="B21" s="83" t="s">
        <v>60</v>
      </c>
      <c r="C21" s="84"/>
      <c r="D21" s="84"/>
      <c r="E21" s="84"/>
      <c r="F21" s="84"/>
      <c r="G21" s="84"/>
      <c r="H21" s="85">
        <f>SUBTOTAL(109,H22:H49)</f>
        <v>13710.08</v>
      </c>
    </row>
    <row r="22" ht="19.95" customHeight="1" spans="1:8">
      <c r="A22" s="86" t="s">
        <v>61</v>
      </c>
      <c r="B22" s="86" t="s">
        <v>62</v>
      </c>
      <c r="C22" s="87"/>
      <c r="D22" s="87"/>
      <c r="E22" s="87"/>
      <c r="F22" s="87"/>
      <c r="G22" s="87"/>
      <c r="H22" s="88">
        <f>SUBTOTAL(109,H23:H27)</f>
        <v>6226.36</v>
      </c>
    </row>
    <row r="23" ht="19.5" spans="1:8">
      <c r="A23" s="89" t="s">
        <v>63</v>
      </c>
      <c r="B23" s="90" t="s">
        <v>64</v>
      </c>
      <c r="C23" s="91" t="s">
        <v>65</v>
      </c>
      <c r="D23" s="90" t="s">
        <v>29</v>
      </c>
      <c r="E23" s="90" t="s">
        <v>66</v>
      </c>
      <c r="F23" s="92">
        <v>14.8</v>
      </c>
      <c r="G23" s="92">
        <v>60.28</v>
      </c>
      <c r="H23" s="92">
        <f>ROUND(F23*G23,2)</f>
        <v>892.14</v>
      </c>
    </row>
    <row r="24" ht="19.5" spans="1:8">
      <c r="A24" s="89" t="s">
        <v>67</v>
      </c>
      <c r="B24" s="90" t="s">
        <v>68</v>
      </c>
      <c r="C24" s="91" t="s">
        <v>69</v>
      </c>
      <c r="D24" s="90" t="s">
        <v>29</v>
      </c>
      <c r="E24" s="90" t="s">
        <v>66</v>
      </c>
      <c r="F24" s="92">
        <v>25.54</v>
      </c>
      <c r="G24" s="92">
        <v>94.58</v>
      </c>
      <c r="H24" s="92">
        <f>ROUND(F24*G24,2)</f>
        <v>2415.57</v>
      </c>
    </row>
    <row r="25" spans="1:8">
      <c r="A25" s="89" t="s">
        <v>70</v>
      </c>
      <c r="B25" s="90" t="s">
        <v>71</v>
      </c>
      <c r="C25" s="91" t="s">
        <v>72</v>
      </c>
      <c r="D25" s="90" t="s">
        <v>29</v>
      </c>
      <c r="E25" s="90" t="s">
        <v>66</v>
      </c>
      <c r="F25" s="92">
        <v>36.31</v>
      </c>
      <c r="G25" s="92">
        <v>26.21</v>
      </c>
      <c r="H25" s="92">
        <f>ROUND(F25*G25,2)</f>
        <v>951.69</v>
      </c>
    </row>
    <row r="26" spans="1:8">
      <c r="A26" s="89" t="s">
        <v>73</v>
      </c>
      <c r="B26" s="90" t="s">
        <v>74</v>
      </c>
      <c r="C26" s="91" t="s">
        <v>75</v>
      </c>
      <c r="D26" s="90" t="s">
        <v>76</v>
      </c>
      <c r="E26" s="90" t="s">
        <v>30</v>
      </c>
      <c r="F26" s="92">
        <v>11.74</v>
      </c>
      <c r="G26" s="92">
        <v>25.91</v>
      </c>
      <c r="H26" s="92">
        <f>ROUND(F26*G26,2)</f>
        <v>304.18</v>
      </c>
    </row>
    <row r="27" ht="19.5" spans="1:8">
      <c r="A27" s="89" t="s">
        <v>77</v>
      </c>
      <c r="B27" s="90" t="s">
        <v>78</v>
      </c>
      <c r="C27" s="91" t="s">
        <v>79</v>
      </c>
      <c r="D27" s="90" t="s">
        <v>29</v>
      </c>
      <c r="E27" s="90" t="s">
        <v>30</v>
      </c>
      <c r="F27" s="92">
        <v>56.75</v>
      </c>
      <c r="G27" s="92">
        <v>29.3</v>
      </c>
      <c r="H27" s="92">
        <f>ROUND(F27*G27,2)</f>
        <v>1662.78</v>
      </c>
    </row>
    <row r="28" ht="19.95" customHeight="1" spans="1:8">
      <c r="A28" s="86" t="s">
        <v>80</v>
      </c>
      <c r="B28" s="86" t="s">
        <v>81</v>
      </c>
      <c r="C28" s="87"/>
      <c r="D28" s="87"/>
      <c r="E28" s="87"/>
      <c r="F28" s="87"/>
      <c r="G28" s="87"/>
      <c r="H28" s="88">
        <f>SUBTOTAL(109,H29:H32)</f>
        <v>3404.45</v>
      </c>
    </row>
    <row r="29" ht="19.95" customHeight="1" spans="1:8">
      <c r="A29" s="93" t="s">
        <v>82</v>
      </c>
      <c r="B29" s="93" t="s">
        <v>83</v>
      </c>
      <c r="C29" s="94"/>
      <c r="D29" s="94"/>
      <c r="E29" s="94"/>
      <c r="F29" s="94"/>
      <c r="G29" s="94"/>
      <c r="H29" s="95">
        <f>SUBTOTAL(109,H30)</f>
        <v>837.31</v>
      </c>
    </row>
    <row r="30" spans="1:8">
      <c r="A30" s="89" t="s">
        <v>84</v>
      </c>
      <c r="B30" s="90" t="s">
        <v>85</v>
      </c>
      <c r="C30" s="91" t="s">
        <v>86</v>
      </c>
      <c r="D30" s="90" t="s">
        <v>57</v>
      </c>
      <c r="E30" s="90" t="s">
        <v>30</v>
      </c>
      <c r="F30" s="92">
        <v>8.96</v>
      </c>
      <c r="G30" s="92">
        <v>93.45</v>
      </c>
      <c r="H30" s="92">
        <f>ROUND(F30*G30,2)</f>
        <v>837.31</v>
      </c>
    </row>
    <row r="31" ht="19.95" customHeight="1" spans="1:8">
      <c r="A31" s="93" t="s">
        <v>87</v>
      </c>
      <c r="B31" s="93" t="s">
        <v>88</v>
      </c>
      <c r="C31" s="94"/>
      <c r="D31" s="94"/>
      <c r="E31" s="94"/>
      <c r="F31" s="94"/>
      <c r="G31" s="94"/>
      <c r="H31" s="95">
        <f>SUBTOTAL(109,H32)</f>
        <v>2567.14</v>
      </c>
    </row>
    <row r="32" ht="19.5" spans="1:8">
      <c r="A32" s="89" t="s">
        <v>89</v>
      </c>
      <c r="B32" s="90" t="s">
        <v>90</v>
      </c>
      <c r="C32" s="91" t="s">
        <v>91</v>
      </c>
      <c r="D32" s="90" t="s">
        <v>29</v>
      </c>
      <c r="E32" s="90" t="s">
        <v>30</v>
      </c>
      <c r="F32" s="92">
        <v>37.83</v>
      </c>
      <c r="G32" s="92">
        <v>67.86</v>
      </c>
      <c r="H32" s="92">
        <f>ROUND(F32*G32,2)</f>
        <v>2567.14</v>
      </c>
    </row>
    <row r="33" ht="19.95" customHeight="1" spans="1:8">
      <c r="A33" s="86" t="s">
        <v>92</v>
      </c>
      <c r="B33" s="86" t="s">
        <v>93</v>
      </c>
      <c r="C33" s="87"/>
      <c r="D33" s="87"/>
      <c r="E33" s="87"/>
      <c r="F33" s="87"/>
      <c r="G33" s="87"/>
      <c r="H33" s="88">
        <f>SUBTOTAL(109,H34:H42)</f>
        <v>1903.42</v>
      </c>
    </row>
    <row r="34" ht="19.95" customHeight="1" spans="1:8">
      <c r="A34" s="93" t="s">
        <v>94</v>
      </c>
      <c r="B34" s="93" t="s">
        <v>83</v>
      </c>
      <c r="C34" s="94"/>
      <c r="D34" s="94"/>
      <c r="E34" s="94"/>
      <c r="F34" s="94"/>
      <c r="G34" s="94"/>
      <c r="H34" s="95">
        <f>SUBTOTAL(109,H35)</f>
        <v>534.4</v>
      </c>
    </row>
    <row r="35" ht="19.5" spans="1:8">
      <c r="A35" s="89" t="s">
        <v>95</v>
      </c>
      <c r="B35" s="90" t="s">
        <v>96</v>
      </c>
      <c r="C35" s="91" t="s">
        <v>97</v>
      </c>
      <c r="D35" s="90" t="s">
        <v>29</v>
      </c>
      <c r="E35" s="90" t="s">
        <v>98</v>
      </c>
      <c r="F35" s="92">
        <v>64</v>
      </c>
      <c r="G35" s="92">
        <v>8.35</v>
      </c>
      <c r="H35" s="92">
        <f>ROUND(F35*G35,2)</f>
        <v>534.4</v>
      </c>
    </row>
    <row r="36" ht="19.95" customHeight="1" spans="1:8">
      <c r="A36" s="93" t="s">
        <v>99</v>
      </c>
      <c r="B36" s="93" t="s">
        <v>88</v>
      </c>
      <c r="C36" s="94"/>
      <c r="D36" s="94"/>
      <c r="E36" s="94"/>
      <c r="F36" s="94"/>
      <c r="G36" s="94"/>
      <c r="H36" s="95">
        <f>SUBTOTAL(109,H37:H42)</f>
        <v>1369.02</v>
      </c>
    </row>
    <row r="37" ht="29.25" spans="1:8">
      <c r="A37" s="89" t="s">
        <v>100</v>
      </c>
      <c r="B37" s="90" t="s">
        <v>101</v>
      </c>
      <c r="C37" s="91" t="s">
        <v>102</v>
      </c>
      <c r="D37" s="90" t="s">
        <v>29</v>
      </c>
      <c r="E37" s="90" t="s">
        <v>98</v>
      </c>
      <c r="F37" s="92">
        <v>31</v>
      </c>
      <c r="G37" s="92">
        <v>12.43</v>
      </c>
      <c r="H37" s="92">
        <f t="shared" ref="H37:H42" si="0">ROUND(F37*G37,2)</f>
        <v>385.33</v>
      </c>
    </row>
    <row r="38" ht="19.5" spans="1:8">
      <c r="A38" s="89" t="s">
        <v>103</v>
      </c>
      <c r="B38" s="90" t="s">
        <v>104</v>
      </c>
      <c r="C38" s="91" t="s">
        <v>105</v>
      </c>
      <c r="D38" s="90" t="s">
        <v>29</v>
      </c>
      <c r="E38" s="90" t="s">
        <v>98</v>
      </c>
      <c r="F38" s="92">
        <v>1</v>
      </c>
      <c r="G38" s="92">
        <v>12.55</v>
      </c>
      <c r="H38" s="92">
        <f t="shared" si="0"/>
        <v>12.55</v>
      </c>
    </row>
    <row r="39" ht="19.5" spans="1:8">
      <c r="A39" s="89" t="s">
        <v>106</v>
      </c>
      <c r="B39" s="90" t="s">
        <v>107</v>
      </c>
      <c r="C39" s="91" t="s">
        <v>108</v>
      </c>
      <c r="D39" s="90" t="s">
        <v>29</v>
      </c>
      <c r="E39" s="90" t="s">
        <v>98</v>
      </c>
      <c r="F39" s="92">
        <v>1</v>
      </c>
      <c r="G39" s="92">
        <v>10.94</v>
      </c>
      <c r="H39" s="92">
        <f t="shared" si="0"/>
        <v>10.94</v>
      </c>
    </row>
    <row r="40" ht="19.5" spans="1:8">
      <c r="A40" s="89" t="s">
        <v>109</v>
      </c>
      <c r="B40" s="90" t="s">
        <v>110</v>
      </c>
      <c r="C40" s="91" t="s">
        <v>111</v>
      </c>
      <c r="D40" s="90" t="s">
        <v>29</v>
      </c>
      <c r="E40" s="90" t="s">
        <v>98</v>
      </c>
      <c r="F40" s="92">
        <v>83</v>
      </c>
      <c r="G40" s="92">
        <v>9.68</v>
      </c>
      <c r="H40" s="92">
        <f t="shared" si="0"/>
        <v>803.44</v>
      </c>
    </row>
    <row r="41" ht="19.5" spans="1:8">
      <c r="A41" s="89" t="s">
        <v>112</v>
      </c>
      <c r="B41" s="90" t="s">
        <v>96</v>
      </c>
      <c r="C41" s="91" t="s">
        <v>97</v>
      </c>
      <c r="D41" s="90" t="s">
        <v>29</v>
      </c>
      <c r="E41" s="90" t="s">
        <v>98</v>
      </c>
      <c r="F41" s="92">
        <v>8</v>
      </c>
      <c r="G41" s="92">
        <v>8.35</v>
      </c>
      <c r="H41" s="92">
        <f t="shared" si="0"/>
        <v>66.8</v>
      </c>
    </row>
    <row r="42" ht="19.5" spans="1:8">
      <c r="A42" s="89" t="s">
        <v>113</v>
      </c>
      <c r="B42" s="90" t="s">
        <v>114</v>
      </c>
      <c r="C42" s="91" t="s">
        <v>115</v>
      </c>
      <c r="D42" s="90" t="s">
        <v>29</v>
      </c>
      <c r="E42" s="90" t="s">
        <v>98</v>
      </c>
      <c r="F42" s="92">
        <v>13</v>
      </c>
      <c r="G42" s="92">
        <v>6.92</v>
      </c>
      <c r="H42" s="92">
        <f t="shared" si="0"/>
        <v>89.96</v>
      </c>
    </row>
    <row r="43" ht="19.95" customHeight="1" spans="1:8">
      <c r="A43" s="86" t="s">
        <v>116</v>
      </c>
      <c r="B43" s="86" t="s">
        <v>117</v>
      </c>
      <c r="C43" s="87"/>
      <c r="D43" s="87"/>
      <c r="E43" s="87"/>
      <c r="F43" s="87"/>
      <c r="G43" s="87"/>
      <c r="H43" s="88">
        <f>SUBTOTAL(109,H44:H49)</f>
        <v>2175.85</v>
      </c>
    </row>
    <row r="44" ht="19.95" customHeight="1" spans="1:8">
      <c r="A44" s="93" t="s">
        <v>118</v>
      </c>
      <c r="B44" s="93" t="s">
        <v>83</v>
      </c>
      <c r="C44" s="94"/>
      <c r="D44" s="94"/>
      <c r="E44" s="94"/>
      <c r="F44" s="94"/>
      <c r="G44" s="94"/>
      <c r="H44" s="95">
        <f>SUBTOTAL(109,H45:H46)</f>
        <v>779.78</v>
      </c>
    </row>
    <row r="45" ht="19.5" spans="1:8">
      <c r="A45" s="89" t="s">
        <v>119</v>
      </c>
      <c r="B45" s="90" t="s">
        <v>120</v>
      </c>
      <c r="C45" s="91" t="s">
        <v>121</v>
      </c>
      <c r="D45" s="90" t="s">
        <v>29</v>
      </c>
      <c r="E45" s="90" t="s">
        <v>30</v>
      </c>
      <c r="F45" s="92">
        <v>0.26</v>
      </c>
      <c r="G45" s="92">
        <v>23.32</v>
      </c>
      <c r="H45" s="92">
        <f>ROUND(F45*G45,2)</f>
        <v>6.06</v>
      </c>
    </row>
    <row r="46" ht="19.5" spans="1:8">
      <c r="A46" s="89" t="s">
        <v>122</v>
      </c>
      <c r="B46" s="90" t="s">
        <v>123</v>
      </c>
      <c r="C46" s="91" t="s">
        <v>124</v>
      </c>
      <c r="D46" s="90" t="s">
        <v>29</v>
      </c>
      <c r="E46" s="90" t="s">
        <v>66</v>
      </c>
      <c r="F46" s="92">
        <v>1.38</v>
      </c>
      <c r="G46" s="92">
        <v>560.67</v>
      </c>
      <c r="H46" s="92">
        <f>ROUND(F46*G46,2)</f>
        <v>773.72</v>
      </c>
    </row>
    <row r="47" ht="19.95" customHeight="1" spans="1:8">
      <c r="A47" s="93" t="s">
        <v>125</v>
      </c>
      <c r="B47" s="93" t="s">
        <v>88</v>
      </c>
      <c r="C47" s="94"/>
      <c r="D47" s="94"/>
      <c r="E47" s="94"/>
      <c r="F47" s="94"/>
      <c r="G47" s="94"/>
      <c r="H47" s="95">
        <f>SUBTOTAL(109,H48:H49)</f>
        <v>1396.07</v>
      </c>
    </row>
    <row r="48" ht="19.5" spans="1:8">
      <c r="A48" s="89" t="s">
        <v>126</v>
      </c>
      <c r="B48" s="90" t="s">
        <v>127</v>
      </c>
      <c r="C48" s="91" t="s">
        <v>128</v>
      </c>
      <c r="D48" s="90" t="s">
        <v>29</v>
      </c>
      <c r="E48" s="90" t="s">
        <v>66</v>
      </c>
      <c r="F48" s="92">
        <v>0.33</v>
      </c>
      <c r="G48" s="92">
        <v>271.19</v>
      </c>
      <c r="H48" s="92">
        <f>ROUND(F48*G48,2)</f>
        <v>89.49</v>
      </c>
    </row>
    <row r="49" ht="19.5" spans="1:8">
      <c r="A49" s="89" t="s">
        <v>129</v>
      </c>
      <c r="B49" s="90" t="s">
        <v>130</v>
      </c>
      <c r="C49" s="91" t="s">
        <v>131</v>
      </c>
      <c r="D49" s="90" t="s">
        <v>29</v>
      </c>
      <c r="E49" s="90" t="s">
        <v>66</v>
      </c>
      <c r="F49" s="92">
        <v>2.65</v>
      </c>
      <c r="G49" s="92">
        <v>493.05</v>
      </c>
      <c r="H49" s="92">
        <f>ROUND(F49*G49,2)</f>
        <v>1306.58</v>
      </c>
    </row>
    <row r="50" ht="19.95" customHeight="1" spans="1:8">
      <c r="A50" s="83" t="s">
        <v>132</v>
      </c>
      <c r="B50" s="83" t="s">
        <v>133</v>
      </c>
      <c r="C50" s="84"/>
      <c r="D50" s="84"/>
      <c r="E50" s="84"/>
      <c r="F50" s="84"/>
      <c r="G50" s="84"/>
      <c r="H50" s="85">
        <f>SUBTOTAL(109,H51:H72)</f>
        <v>17011.89</v>
      </c>
    </row>
    <row r="51" ht="19.95" customHeight="1" spans="1:8">
      <c r="A51" s="86" t="s">
        <v>134</v>
      </c>
      <c r="B51" s="86" t="s">
        <v>81</v>
      </c>
      <c r="C51" s="87"/>
      <c r="D51" s="87"/>
      <c r="E51" s="87"/>
      <c r="F51" s="87"/>
      <c r="G51" s="87"/>
      <c r="H51" s="88">
        <f>SUBTOTAL(109,H52:H57)</f>
        <v>12643.42</v>
      </c>
    </row>
    <row r="52" ht="19.95" customHeight="1" spans="1:8">
      <c r="A52" s="93" t="s">
        <v>135</v>
      </c>
      <c r="B52" s="93" t="s">
        <v>136</v>
      </c>
      <c r="C52" s="94"/>
      <c r="D52" s="94"/>
      <c r="E52" s="94"/>
      <c r="F52" s="94"/>
      <c r="G52" s="94"/>
      <c r="H52" s="95">
        <f>SUBTOTAL(109,H53)</f>
        <v>3692.3</v>
      </c>
    </row>
    <row r="53" ht="39" spans="1:8">
      <c r="A53" s="89" t="s">
        <v>137</v>
      </c>
      <c r="B53" s="90" t="s">
        <v>138</v>
      </c>
      <c r="C53" s="91" t="s">
        <v>139</v>
      </c>
      <c r="D53" s="90" t="s">
        <v>29</v>
      </c>
      <c r="E53" s="90" t="s">
        <v>30</v>
      </c>
      <c r="F53" s="92">
        <v>34.65</v>
      </c>
      <c r="G53" s="92">
        <v>106.56</v>
      </c>
      <c r="H53" s="92">
        <f>ROUND(F53*G53,2)</f>
        <v>3692.3</v>
      </c>
    </row>
    <row r="54" ht="19.95" customHeight="1" spans="1:8">
      <c r="A54" s="93" t="s">
        <v>140</v>
      </c>
      <c r="B54" s="93" t="s">
        <v>141</v>
      </c>
      <c r="C54" s="94"/>
      <c r="D54" s="94"/>
      <c r="E54" s="94"/>
      <c r="F54" s="94"/>
      <c r="G54" s="94"/>
      <c r="H54" s="95">
        <f>SUBTOTAL(109,H55)</f>
        <v>2952.96</v>
      </c>
    </row>
    <row r="55" ht="29.25" spans="1:8">
      <c r="A55" s="89" t="s">
        <v>142</v>
      </c>
      <c r="B55" s="90" t="s">
        <v>143</v>
      </c>
      <c r="C55" s="91" t="s">
        <v>144</v>
      </c>
      <c r="D55" s="90" t="s">
        <v>29</v>
      </c>
      <c r="E55" s="90" t="s">
        <v>30</v>
      </c>
      <c r="F55" s="92">
        <v>25.38</v>
      </c>
      <c r="G55" s="92">
        <v>116.35</v>
      </c>
      <c r="H55" s="92">
        <f>ROUND(F55*G55,2)</f>
        <v>2952.96</v>
      </c>
    </row>
    <row r="56" ht="19.95" customHeight="1" spans="1:8">
      <c r="A56" s="93" t="s">
        <v>145</v>
      </c>
      <c r="B56" s="93" t="s">
        <v>146</v>
      </c>
      <c r="C56" s="94"/>
      <c r="D56" s="94"/>
      <c r="E56" s="94"/>
      <c r="F56" s="94"/>
      <c r="G56" s="94"/>
      <c r="H56" s="95">
        <f>SUBTOTAL(109,H57)</f>
        <v>5998.16</v>
      </c>
    </row>
    <row r="57" ht="29.25" spans="1:8">
      <c r="A57" s="89" t="s">
        <v>147</v>
      </c>
      <c r="B57" s="90" t="s">
        <v>148</v>
      </c>
      <c r="C57" s="91" t="s">
        <v>149</v>
      </c>
      <c r="D57" s="90" t="s">
        <v>29</v>
      </c>
      <c r="E57" s="90" t="s">
        <v>30</v>
      </c>
      <c r="F57" s="92">
        <v>55.12</v>
      </c>
      <c r="G57" s="92">
        <v>108.82</v>
      </c>
      <c r="H57" s="92">
        <f>ROUND(F57*G57,2)</f>
        <v>5998.16</v>
      </c>
    </row>
    <row r="58" ht="19.95" customHeight="1" spans="1:8">
      <c r="A58" s="86" t="s">
        <v>150</v>
      </c>
      <c r="B58" s="86" t="s">
        <v>93</v>
      </c>
      <c r="C58" s="87"/>
      <c r="D58" s="87"/>
      <c r="E58" s="87"/>
      <c r="F58" s="87"/>
      <c r="G58" s="87"/>
      <c r="H58" s="88">
        <f>SUBTOTAL(109,H59:H67)</f>
        <v>3336.27</v>
      </c>
    </row>
    <row r="59" ht="19.95" customHeight="1" spans="1:8">
      <c r="A59" s="93" t="s">
        <v>151</v>
      </c>
      <c r="B59" s="93" t="s">
        <v>136</v>
      </c>
      <c r="C59" s="94"/>
      <c r="D59" s="94"/>
      <c r="E59" s="94"/>
      <c r="F59" s="94"/>
      <c r="G59" s="94"/>
      <c r="H59" s="95">
        <f>SUBTOTAL(109,H60:H61)</f>
        <v>1161.51</v>
      </c>
    </row>
    <row r="60" ht="29.25" spans="1:8">
      <c r="A60" s="89" t="s">
        <v>152</v>
      </c>
      <c r="B60" s="90" t="s">
        <v>153</v>
      </c>
      <c r="C60" s="91" t="s">
        <v>154</v>
      </c>
      <c r="D60" s="90" t="s">
        <v>29</v>
      </c>
      <c r="E60" s="90" t="s">
        <v>98</v>
      </c>
      <c r="F60" s="92">
        <v>29</v>
      </c>
      <c r="G60" s="92">
        <v>12.59</v>
      </c>
      <c r="H60" s="92">
        <f>ROUND(F60*G60,2)</f>
        <v>365.11</v>
      </c>
    </row>
    <row r="61" ht="29.25" spans="1:8">
      <c r="A61" s="89" t="s">
        <v>155</v>
      </c>
      <c r="B61" s="90" t="s">
        <v>156</v>
      </c>
      <c r="C61" s="91" t="s">
        <v>157</v>
      </c>
      <c r="D61" s="90" t="s">
        <v>29</v>
      </c>
      <c r="E61" s="90" t="s">
        <v>98</v>
      </c>
      <c r="F61" s="92">
        <v>110</v>
      </c>
      <c r="G61" s="92">
        <v>7.24</v>
      </c>
      <c r="H61" s="92">
        <f>ROUND(F61*G61,2)</f>
        <v>796.4</v>
      </c>
    </row>
    <row r="62" ht="19.95" customHeight="1" spans="1:8">
      <c r="A62" s="93" t="s">
        <v>158</v>
      </c>
      <c r="B62" s="93" t="s">
        <v>141</v>
      </c>
      <c r="C62" s="94"/>
      <c r="D62" s="94"/>
      <c r="E62" s="94"/>
      <c r="F62" s="94"/>
      <c r="G62" s="94"/>
      <c r="H62" s="95">
        <f>SUBTOTAL(109,H63:H65)</f>
        <v>1028.26</v>
      </c>
    </row>
    <row r="63" ht="29.25" spans="1:8">
      <c r="A63" s="89" t="s">
        <v>159</v>
      </c>
      <c r="B63" s="90" t="s">
        <v>101</v>
      </c>
      <c r="C63" s="91" t="s">
        <v>102</v>
      </c>
      <c r="D63" s="90" t="s">
        <v>29</v>
      </c>
      <c r="E63" s="90" t="s">
        <v>98</v>
      </c>
      <c r="F63" s="92">
        <v>16</v>
      </c>
      <c r="G63" s="92">
        <v>12.43</v>
      </c>
      <c r="H63" s="92">
        <f>ROUND(F63*G63,2)</f>
        <v>198.88</v>
      </c>
    </row>
    <row r="64" ht="29.25" spans="1:8">
      <c r="A64" s="89" t="s">
        <v>160</v>
      </c>
      <c r="B64" s="90" t="s">
        <v>161</v>
      </c>
      <c r="C64" s="91" t="s">
        <v>162</v>
      </c>
      <c r="D64" s="90" t="s">
        <v>29</v>
      </c>
      <c r="E64" s="90" t="s">
        <v>98</v>
      </c>
      <c r="F64" s="92">
        <v>37</v>
      </c>
      <c r="G64" s="92">
        <v>9.66</v>
      </c>
      <c r="H64" s="92">
        <f>ROUND(F64*G64,2)</f>
        <v>357.42</v>
      </c>
    </row>
    <row r="65" ht="29.25" spans="1:8">
      <c r="A65" s="89" t="s">
        <v>163</v>
      </c>
      <c r="B65" s="90" t="s">
        <v>164</v>
      </c>
      <c r="C65" s="91" t="s">
        <v>165</v>
      </c>
      <c r="D65" s="90" t="s">
        <v>29</v>
      </c>
      <c r="E65" s="90" t="s">
        <v>98</v>
      </c>
      <c r="F65" s="92">
        <v>57</v>
      </c>
      <c r="G65" s="92">
        <v>8.28</v>
      </c>
      <c r="H65" s="92">
        <f>ROUND(F65*G65,2)</f>
        <v>471.96</v>
      </c>
    </row>
    <row r="66" ht="19.95" customHeight="1" spans="1:8">
      <c r="A66" s="93" t="s">
        <v>166</v>
      </c>
      <c r="B66" s="93" t="s">
        <v>146</v>
      </c>
      <c r="C66" s="94"/>
      <c r="D66" s="94"/>
      <c r="E66" s="94"/>
      <c r="F66" s="94"/>
      <c r="G66" s="94"/>
      <c r="H66" s="95">
        <f>SUBTOTAL(109,H67)</f>
        <v>1146.5</v>
      </c>
    </row>
    <row r="67" ht="19.5" spans="1:8">
      <c r="A67" s="89" t="s">
        <v>167</v>
      </c>
      <c r="B67" s="90" t="s">
        <v>168</v>
      </c>
      <c r="C67" s="91" t="s">
        <v>169</v>
      </c>
      <c r="D67" s="90" t="s">
        <v>36</v>
      </c>
      <c r="E67" s="90" t="s">
        <v>30</v>
      </c>
      <c r="F67" s="92">
        <v>110.24</v>
      </c>
      <c r="G67" s="92">
        <v>10.4</v>
      </c>
      <c r="H67" s="92">
        <f>ROUND(F67*G67,2)</f>
        <v>1146.5</v>
      </c>
    </row>
    <row r="68" ht="19.95" customHeight="1" spans="1:8">
      <c r="A68" s="86" t="s">
        <v>170</v>
      </c>
      <c r="B68" s="86" t="s">
        <v>117</v>
      </c>
      <c r="C68" s="87"/>
      <c r="D68" s="87"/>
      <c r="E68" s="87"/>
      <c r="F68" s="87"/>
      <c r="G68" s="87"/>
      <c r="H68" s="88">
        <f>SUBTOTAL(109,H69:H72)</f>
        <v>1032.2</v>
      </c>
    </row>
    <row r="69" ht="19.95" customHeight="1" spans="1:8">
      <c r="A69" s="93" t="s">
        <v>171</v>
      </c>
      <c r="B69" s="93" t="s">
        <v>136</v>
      </c>
      <c r="C69" s="94"/>
      <c r="D69" s="94"/>
      <c r="E69" s="94"/>
      <c r="F69" s="94"/>
      <c r="G69" s="94"/>
      <c r="H69" s="95">
        <f>SUBTOTAL(109,H70)</f>
        <v>475.16</v>
      </c>
    </row>
    <row r="70" ht="29.25" spans="1:8">
      <c r="A70" s="89" t="s">
        <v>172</v>
      </c>
      <c r="B70" s="90" t="s">
        <v>173</v>
      </c>
      <c r="C70" s="91" t="s">
        <v>174</v>
      </c>
      <c r="D70" s="90" t="s">
        <v>29</v>
      </c>
      <c r="E70" s="90" t="s">
        <v>66</v>
      </c>
      <c r="F70" s="92">
        <v>1.24</v>
      </c>
      <c r="G70" s="92">
        <v>383.19</v>
      </c>
      <c r="H70" s="92">
        <f>ROUND(F70*G70,2)</f>
        <v>475.16</v>
      </c>
    </row>
    <row r="71" ht="19.95" customHeight="1" spans="1:8">
      <c r="A71" s="93" t="s">
        <v>175</v>
      </c>
      <c r="B71" s="93" t="s">
        <v>141</v>
      </c>
      <c r="C71" s="94"/>
      <c r="D71" s="94"/>
      <c r="E71" s="94"/>
      <c r="F71" s="94"/>
      <c r="G71" s="94"/>
      <c r="H71" s="95">
        <f>SUBTOTAL(109,H72)</f>
        <v>557.04</v>
      </c>
    </row>
    <row r="72" ht="39" spans="1:8">
      <c r="A72" s="89" t="s">
        <v>176</v>
      </c>
      <c r="B72" s="90" t="s">
        <v>177</v>
      </c>
      <c r="C72" s="91" t="s">
        <v>178</v>
      </c>
      <c r="D72" s="90" t="s">
        <v>29</v>
      </c>
      <c r="E72" s="90" t="s">
        <v>66</v>
      </c>
      <c r="F72" s="92">
        <v>1.32</v>
      </c>
      <c r="G72" s="92">
        <v>422</v>
      </c>
      <c r="H72" s="92">
        <f>ROUND(F72*G72,2)</f>
        <v>557.04</v>
      </c>
    </row>
    <row r="73" ht="19.95" customHeight="1" spans="1:8">
      <c r="A73" s="83" t="s">
        <v>179</v>
      </c>
      <c r="B73" s="83" t="s">
        <v>180</v>
      </c>
      <c r="C73" s="84"/>
      <c r="D73" s="84"/>
      <c r="E73" s="84"/>
      <c r="F73" s="84"/>
      <c r="G73" s="84"/>
      <c r="H73" s="85">
        <f>SUBTOTAL(109,H74:H89)</f>
        <v>8097.08</v>
      </c>
    </row>
    <row r="74" ht="19.95" customHeight="1" spans="1:8">
      <c r="A74" s="86" t="s">
        <v>181</v>
      </c>
      <c r="B74" s="86" t="s">
        <v>182</v>
      </c>
      <c r="C74" s="87"/>
      <c r="D74" s="87"/>
      <c r="E74" s="87"/>
      <c r="F74" s="87"/>
      <c r="G74" s="87"/>
      <c r="H74" s="88">
        <f>SUBTOTAL(109,H75:H79)</f>
        <v>4574.94</v>
      </c>
    </row>
    <row r="75" ht="39" spans="1:8">
      <c r="A75" s="89" t="s">
        <v>183</v>
      </c>
      <c r="B75" s="90" t="s">
        <v>184</v>
      </c>
      <c r="C75" s="91" t="s">
        <v>185</v>
      </c>
      <c r="D75" s="90" t="s">
        <v>29</v>
      </c>
      <c r="E75" s="90" t="s">
        <v>30</v>
      </c>
      <c r="F75" s="92">
        <v>27.41</v>
      </c>
      <c r="G75" s="92">
        <v>38.48</v>
      </c>
      <c r="H75" s="92">
        <f>ROUND(F75*G75,2)</f>
        <v>1054.74</v>
      </c>
    </row>
    <row r="76" ht="39" spans="1:8">
      <c r="A76" s="89" t="s">
        <v>186</v>
      </c>
      <c r="B76" s="90" t="s">
        <v>187</v>
      </c>
      <c r="C76" s="91" t="s">
        <v>188</v>
      </c>
      <c r="D76" s="90" t="s">
        <v>29</v>
      </c>
      <c r="E76" s="90" t="s">
        <v>30</v>
      </c>
      <c r="F76" s="92">
        <v>9.4</v>
      </c>
      <c r="G76" s="92">
        <v>34.48</v>
      </c>
      <c r="H76" s="92">
        <f>ROUND(F76*G76,2)</f>
        <v>324.11</v>
      </c>
    </row>
    <row r="77" ht="39" spans="1:8">
      <c r="A77" s="89" t="s">
        <v>189</v>
      </c>
      <c r="B77" s="90" t="s">
        <v>190</v>
      </c>
      <c r="C77" s="91" t="s">
        <v>191</v>
      </c>
      <c r="D77" s="90" t="s">
        <v>29</v>
      </c>
      <c r="E77" s="90" t="s">
        <v>30</v>
      </c>
      <c r="F77" s="92">
        <v>14.62</v>
      </c>
      <c r="G77" s="92">
        <v>44.62</v>
      </c>
      <c r="H77" s="92">
        <f>ROUND(F77*G77,2)</f>
        <v>652.34</v>
      </c>
    </row>
    <row r="78" ht="39" spans="1:8">
      <c r="A78" s="89" t="s">
        <v>192</v>
      </c>
      <c r="B78" s="90" t="s">
        <v>193</v>
      </c>
      <c r="C78" s="91" t="s">
        <v>194</v>
      </c>
      <c r="D78" s="90" t="s">
        <v>29</v>
      </c>
      <c r="E78" s="90" t="s">
        <v>30</v>
      </c>
      <c r="F78" s="92">
        <v>46.11</v>
      </c>
      <c r="G78" s="92">
        <v>37.98</v>
      </c>
      <c r="H78" s="92">
        <f>ROUND(F78*G78,2)</f>
        <v>1751.26</v>
      </c>
    </row>
    <row r="79" ht="19.5" spans="1:8">
      <c r="A79" s="89" t="s">
        <v>195</v>
      </c>
      <c r="B79" s="90" t="s">
        <v>196</v>
      </c>
      <c r="C79" s="91" t="s">
        <v>197</v>
      </c>
      <c r="D79" s="90" t="s">
        <v>29</v>
      </c>
      <c r="E79" s="90" t="s">
        <v>49</v>
      </c>
      <c r="F79" s="92">
        <v>43.07</v>
      </c>
      <c r="G79" s="92">
        <v>18.4</v>
      </c>
      <c r="H79" s="92">
        <f>ROUND(F79*G79,2)</f>
        <v>792.49</v>
      </c>
    </row>
    <row r="80" ht="19.95" customHeight="1" spans="1:8">
      <c r="A80" s="86" t="s">
        <v>198</v>
      </c>
      <c r="B80" s="86" t="s">
        <v>199</v>
      </c>
      <c r="C80" s="87"/>
      <c r="D80" s="87"/>
      <c r="E80" s="87"/>
      <c r="F80" s="87"/>
      <c r="G80" s="87"/>
      <c r="H80" s="88">
        <f>SUBTOTAL(109,H81:H86)</f>
        <v>2551.08</v>
      </c>
    </row>
    <row r="81" ht="19.5" spans="1:8">
      <c r="A81" s="89" t="s">
        <v>200</v>
      </c>
      <c r="B81" s="90" t="s">
        <v>201</v>
      </c>
      <c r="C81" s="91" t="s">
        <v>202</v>
      </c>
      <c r="D81" s="90" t="s">
        <v>29</v>
      </c>
      <c r="E81" s="90" t="s">
        <v>49</v>
      </c>
      <c r="F81" s="92">
        <v>3.22</v>
      </c>
      <c r="G81" s="92">
        <v>44.01</v>
      </c>
      <c r="H81" s="92">
        <f t="shared" ref="H81:H86" si="1">ROUND(F81*G81,2)</f>
        <v>141.71</v>
      </c>
    </row>
    <row r="82" ht="19.5" spans="1:8">
      <c r="A82" s="89" t="s">
        <v>203</v>
      </c>
      <c r="B82" s="90" t="s">
        <v>204</v>
      </c>
      <c r="C82" s="91" t="s">
        <v>205</v>
      </c>
      <c r="D82" s="90" t="s">
        <v>29</v>
      </c>
      <c r="E82" s="90" t="s">
        <v>49</v>
      </c>
      <c r="F82" s="92">
        <v>19.81</v>
      </c>
      <c r="G82" s="92">
        <v>49.66</v>
      </c>
      <c r="H82" s="92">
        <f t="shared" si="1"/>
        <v>983.76</v>
      </c>
    </row>
    <row r="83" ht="19.5" spans="1:8">
      <c r="A83" s="89" t="s">
        <v>206</v>
      </c>
      <c r="B83" s="90" t="s">
        <v>207</v>
      </c>
      <c r="C83" s="91" t="s">
        <v>208</v>
      </c>
      <c r="D83" s="90" t="s">
        <v>29</v>
      </c>
      <c r="E83" s="90" t="s">
        <v>49</v>
      </c>
      <c r="F83" s="92">
        <v>6.02</v>
      </c>
      <c r="G83" s="92">
        <v>42.22</v>
      </c>
      <c r="H83" s="92">
        <f t="shared" si="1"/>
        <v>254.16</v>
      </c>
    </row>
    <row r="84" ht="19.5" spans="1:8">
      <c r="A84" s="89" t="s">
        <v>209</v>
      </c>
      <c r="B84" s="90" t="s">
        <v>210</v>
      </c>
      <c r="C84" s="91" t="s">
        <v>211</v>
      </c>
      <c r="D84" s="90" t="s">
        <v>29</v>
      </c>
      <c r="E84" s="90" t="s">
        <v>49</v>
      </c>
      <c r="F84" s="92">
        <v>2.1</v>
      </c>
      <c r="G84" s="92">
        <v>50.1</v>
      </c>
      <c r="H84" s="92">
        <f t="shared" si="1"/>
        <v>105.21</v>
      </c>
    </row>
    <row r="85" ht="19.5" spans="1:8">
      <c r="A85" s="89" t="s">
        <v>212</v>
      </c>
      <c r="B85" s="90" t="s">
        <v>213</v>
      </c>
      <c r="C85" s="91" t="s">
        <v>214</v>
      </c>
      <c r="D85" s="90" t="s">
        <v>29</v>
      </c>
      <c r="E85" s="90" t="s">
        <v>49</v>
      </c>
      <c r="F85" s="92">
        <v>3.22</v>
      </c>
      <c r="G85" s="92">
        <v>42.41</v>
      </c>
      <c r="H85" s="92">
        <f t="shared" si="1"/>
        <v>136.56</v>
      </c>
    </row>
    <row r="86" ht="19.5" spans="1:8">
      <c r="A86" s="89" t="s">
        <v>215</v>
      </c>
      <c r="B86" s="90" t="s">
        <v>216</v>
      </c>
      <c r="C86" s="91" t="s">
        <v>217</v>
      </c>
      <c r="D86" s="90" t="s">
        <v>29</v>
      </c>
      <c r="E86" s="90" t="s">
        <v>49</v>
      </c>
      <c r="F86" s="92">
        <v>19.81</v>
      </c>
      <c r="G86" s="92">
        <v>46.93</v>
      </c>
      <c r="H86" s="92">
        <f t="shared" si="1"/>
        <v>929.68</v>
      </c>
    </row>
    <row r="87" ht="19.95" customHeight="1" spans="1:8">
      <c r="A87" s="86" t="s">
        <v>218</v>
      </c>
      <c r="B87" s="86" t="s">
        <v>219</v>
      </c>
      <c r="C87" s="87"/>
      <c r="D87" s="87"/>
      <c r="E87" s="87"/>
      <c r="F87" s="87"/>
      <c r="G87" s="87"/>
      <c r="H87" s="88">
        <f>SUBTOTAL(109,H88:H89)</f>
        <v>971.06</v>
      </c>
    </row>
    <row r="88" ht="19.5" spans="1:8">
      <c r="A88" s="89" t="s">
        <v>220</v>
      </c>
      <c r="B88" s="90" t="s">
        <v>221</v>
      </c>
      <c r="C88" s="91" t="s">
        <v>222</v>
      </c>
      <c r="D88" s="90" t="s">
        <v>29</v>
      </c>
      <c r="E88" s="90" t="s">
        <v>49</v>
      </c>
      <c r="F88" s="92">
        <v>16.45</v>
      </c>
      <c r="G88" s="92">
        <v>40.12</v>
      </c>
      <c r="H88" s="92">
        <f>ROUND(F88*G88,2)</f>
        <v>659.97</v>
      </c>
    </row>
    <row r="89" spans="1:8">
      <c r="A89" s="89" t="s">
        <v>223</v>
      </c>
      <c r="B89" s="90" t="s">
        <v>224</v>
      </c>
      <c r="C89" s="91" t="s">
        <v>225</v>
      </c>
      <c r="D89" s="90" t="s">
        <v>29</v>
      </c>
      <c r="E89" s="90" t="s">
        <v>49</v>
      </c>
      <c r="F89" s="92">
        <v>4.36</v>
      </c>
      <c r="G89" s="92">
        <v>71.35</v>
      </c>
      <c r="H89" s="92">
        <f>ROUND(F89*G89,2)</f>
        <v>311.09</v>
      </c>
    </row>
    <row r="90" ht="19.95" customHeight="1" spans="1:8">
      <c r="A90" s="83" t="s">
        <v>226</v>
      </c>
      <c r="B90" s="83" t="s">
        <v>227</v>
      </c>
      <c r="C90" s="84"/>
      <c r="D90" s="84"/>
      <c r="E90" s="84"/>
      <c r="F90" s="84"/>
      <c r="G90" s="84"/>
      <c r="H90" s="85">
        <f>SUBTOTAL(109,H91:H102)</f>
        <v>15729.15</v>
      </c>
    </row>
    <row r="91" ht="19.95" customHeight="1" spans="1:8">
      <c r="A91" s="86" t="s">
        <v>228</v>
      </c>
      <c r="B91" s="86" t="s">
        <v>229</v>
      </c>
      <c r="C91" s="87"/>
      <c r="D91" s="87"/>
      <c r="E91" s="87"/>
      <c r="F91" s="87"/>
      <c r="G91" s="87"/>
      <c r="H91" s="88">
        <f>SUBTOTAL(109,H92:H98)</f>
        <v>10371</v>
      </c>
    </row>
    <row r="92" ht="19.5" spans="1:8">
      <c r="A92" s="89" t="s">
        <v>230</v>
      </c>
      <c r="B92" s="96" t="s">
        <v>64</v>
      </c>
      <c r="C92" s="91" t="s">
        <v>65</v>
      </c>
      <c r="D92" s="90" t="s">
        <v>29</v>
      </c>
      <c r="E92" s="90" t="s">
        <v>66</v>
      </c>
      <c r="F92" s="92">
        <v>2.97</v>
      </c>
      <c r="G92" s="92">
        <v>60.28</v>
      </c>
      <c r="H92" s="92">
        <f t="shared" ref="H92:H98" si="2">ROUND(F92*G92,2)</f>
        <v>179.03</v>
      </c>
    </row>
    <row r="93" ht="19.5" spans="1:8">
      <c r="A93" s="89" t="s">
        <v>231</v>
      </c>
      <c r="B93" s="96" t="s">
        <v>232</v>
      </c>
      <c r="C93" s="97" t="s">
        <v>233</v>
      </c>
      <c r="D93" s="90" t="s">
        <v>29</v>
      </c>
      <c r="E93" s="98" t="s">
        <v>30</v>
      </c>
      <c r="F93" s="92">
        <v>49.42</v>
      </c>
      <c r="G93" s="92">
        <v>77.04</v>
      </c>
      <c r="H93" s="92">
        <f t="shared" si="2"/>
        <v>3807.32</v>
      </c>
    </row>
    <row r="94" ht="29.25" spans="1:8">
      <c r="A94" s="89" t="s">
        <v>234</v>
      </c>
      <c r="B94" s="96" t="s">
        <v>235</v>
      </c>
      <c r="C94" s="99" t="s">
        <v>236</v>
      </c>
      <c r="D94" s="90" t="s">
        <v>29</v>
      </c>
      <c r="E94" s="90" t="s">
        <v>30</v>
      </c>
      <c r="F94" s="92">
        <v>42.8</v>
      </c>
      <c r="G94" s="92">
        <v>33.32</v>
      </c>
      <c r="H94" s="92">
        <f t="shared" si="2"/>
        <v>1426.1</v>
      </c>
    </row>
    <row r="95" ht="29.25" spans="1:8">
      <c r="A95" s="89" t="s">
        <v>237</v>
      </c>
      <c r="B95" s="96" t="s">
        <v>238</v>
      </c>
      <c r="C95" s="99" t="s">
        <v>239</v>
      </c>
      <c r="D95" s="90" t="s">
        <v>29</v>
      </c>
      <c r="E95" s="90" t="s">
        <v>30</v>
      </c>
      <c r="F95" s="92">
        <v>6.62</v>
      </c>
      <c r="G95" s="92">
        <v>42.09</v>
      </c>
      <c r="H95" s="92">
        <f t="shared" si="2"/>
        <v>278.64</v>
      </c>
    </row>
    <row r="96" ht="19.5" spans="1:8">
      <c r="A96" s="89" t="s">
        <v>240</v>
      </c>
      <c r="B96" s="96" t="s">
        <v>241</v>
      </c>
      <c r="C96" s="91" t="s">
        <v>242</v>
      </c>
      <c r="D96" s="90" t="s">
        <v>36</v>
      </c>
      <c r="E96" s="90" t="s">
        <v>30</v>
      </c>
      <c r="F96" s="92">
        <v>49.42</v>
      </c>
      <c r="G96" s="92">
        <v>5.67</v>
      </c>
      <c r="H96" s="92">
        <f t="shared" si="2"/>
        <v>280.21</v>
      </c>
    </row>
    <row r="97" ht="19.5" spans="1:8">
      <c r="A97" s="89" t="s">
        <v>243</v>
      </c>
      <c r="B97" s="98" t="s">
        <v>244</v>
      </c>
      <c r="C97" s="91" t="s">
        <v>245</v>
      </c>
      <c r="D97" s="90" t="s">
        <v>29</v>
      </c>
      <c r="E97" s="90" t="s">
        <v>30</v>
      </c>
      <c r="F97" s="92">
        <v>42.8</v>
      </c>
      <c r="G97" s="92">
        <v>84.68</v>
      </c>
      <c r="H97" s="92">
        <f t="shared" si="2"/>
        <v>3624.3</v>
      </c>
    </row>
    <row r="98" ht="29.25" spans="1:8">
      <c r="A98" s="89" t="s">
        <v>246</v>
      </c>
      <c r="B98" s="96" t="s">
        <v>247</v>
      </c>
      <c r="C98" s="91" t="s">
        <v>248</v>
      </c>
      <c r="D98" s="90" t="s">
        <v>29</v>
      </c>
      <c r="E98" s="90" t="s">
        <v>30</v>
      </c>
      <c r="F98" s="92">
        <v>6.62</v>
      </c>
      <c r="G98" s="92">
        <v>117.13</v>
      </c>
      <c r="H98" s="92">
        <f t="shared" si="2"/>
        <v>775.4</v>
      </c>
    </row>
    <row r="99" ht="19.95" customHeight="1" spans="1:8">
      <c r="A99" s="86" t="s">
        <v>249</v>
      </c>
      <c r="B99" s="86" t="s">
        <v>250</v>
      </c>
      <c r="C99" s="87"/>
      <c r="D99" s="87"/>
      <c r="E99" s="87"/>
      <c r="F99" s="87"/>
      <c r="G99" s="87"/>
      <c r="H99" s="88">
        <f>SUBTOTAL(109,H100:H102)</f>
        <v>5358.15</v>
      </c>
    </row>
    <row r="100" ht="19.5" spans="1:8">
      <c r="A100" s="89" t="s">
        <v>251</v>
      </c>
      <c r="B100" s="90" t="s">
        <v>64</v>
      </c>
      <c r="C100" s="91" t="s">
        <v>65</v>
      </c>
      <c r="D100" s="90" t="s">
        <v>29</v>
      </c>
      <c r="E100" s="90" t="s">
        <v>66</v>
      </c>
      <c r="F100" s="92">
        <v>4.28</v>
      </c>
      <c r="G100" s="92">
        <v>60.28</v>
      </c>
      <c r="H100" s="92">
        <f>ROUND(F100*G100,2)</f>
        <v>258</v>
      </c>
    </row>
    <row r="101" ht="29.25" spans="1:8">
      <c r="A101" s="89" t="s">
        <v>252</v>
      </c>
      <c r="B101" s="96" t="s">
        <v>253</v>
      </c>
      <c r="C101" s="97" t="s">
        <v>254</v>
      </c>
      <c r="D101" s="90" t="s">
        <v>29</v>
      </c>
      <c r="E101" s="98" t="s">
        <v>30</v>
      </c>
      <c r="F101" s="92">
        <v>61.1</v>
      </c>
      <c r="G101" s="92">
        <v>72.38</v>
      </c>
      <c r="H101" s="92">
        <f>ROUND(F101*G101,2)</f>
        <v>4422.42</v>
      </c>
    </row>
    <row r="102" ht="39" spans="1:8">
      <c r="A102" s="100" t="s">
        <v>255</v>
      </c>
      <c r="B102" s="90" t="s">
        <v>256</v>
      </c>
      <c r="C102" s="91" t="s">
        <v>257</v>
      </c>
      <c r="D102" s="90" t="s">
        <v>29</v>
      </c>
      <c r="E102" s="90" t="s">
        <v>49</v>
      </c>
      <c r="F102" s="92">
        <v>19</v>
      </c>
      <c r="G102" s="92">
        <v>35.67</v>
      </c>
      <c r="H102" s="92">
        <f>ROUND(F102*G102,2)</f>
        <v>677.73</v>
      </c>
    </row>
    <row r="103" ht="19.95" customHeight="1" spans="1:8">
      <c r="A103" s="83" t="s">
        <v>258</v>
      </c>
      <c r="B103" s="83" t="s">
        <v>259</v>
      </c>
      <c r="C103" s="84"/>
      <c r="D103" s="84"/>
      <c r="E103" s="84"/>
      <c r="F103" s="84"/>
      <c r="G103" s="84"/>
      <c r="H103" s="85">
        <f>SUBTOTAL(109,H104:H110)</f>
        <v>6329.48</v>
      </c>
    </row>
    <row r="104" ht="19.95" customHeight="1" spans="1:8">
      <c r="A104" s="86" t="s">
        <v>260</v>
      </c>
      <c r="B104" s="86" t="s">
        <v>261</v>
      </c>
      <c r="C104" s="87"/>
      <c r="D104" s="87"/>
      <c r="E104" s="87"/>
      <c r="F104" s="87"/>
      <c r="G104" s="87"/>
      <c r="H104" s="88">
        <f>SUBTOTAL(109,H105:H107)</f>
        <v>4696.66</v>
      </c>
    </row>
    <row r="105" ht="29.25" spans="1:8">
      <c r="A105" s="89" t="s">
        <v>262</v>
      </c>
      <c r="B105" s="90" t="s">
        <v>263</v>
      </c>
      <c r="C105" s="91" t="s">
        <v>264</v>
      </c>
      <c r="D105" s="90" t="s">
        <v>29</v>
      </c>
      <c r="E105" s="90" t="s">
        <v>30</v>
      </c>
      <c r="F105" s="92">
        <v>213.64</v>
      </c>
      <c r="G105" s="92">
        <v>3.22</v>
      </c>
      <c r="H105" s="92">
        <f>ROUND(F105*G105,2)</f>
        <v>687.92</v>
      </c>
    </row>
    <row r="106" ht="39" spans="1:8">
      <c r="A106" s="89" t="s">
        <v>265</v>
      </c>
      <c r="B106" s="90" t="s">
        <v>266</v>
      </c>
      <c r="C106" s="91" t="s">
        <v>267</v>
      </c>
      <c r="D106" s="90" t="s">
        <v>29</v>
      </c>
      <c r="E106" s="90" t="s">
        <v>30</v>
      </c>
      <c r="F106" s="92">
        <v>191.47</v>
      </c>
      <c r="G106" s="92">
        <v>18.16</v>
      </c>
      <c r="H106" s="92">
        <f>ROUND(F106*G106,2)</f>
        <v>3477.1</v>
      </c>
    </row>
    <row r="107" ht="39" spans="1:8">
      <c r="A107" s="89" t="s">
        <v>268</v>
      </c>
      <c r="B107" s="90" t="s">
        <v>269</v>
      </c>
      <c r="C107" s="91" t="s">
        <v>270</v>
      </c>
      <c r="D107" s="90" t="s">
        <v>29</v>
      </c>
      <c r="E107" s="90" t="s">
        <v>30</v>
      </c>
      <c r="F107" s="92">
        <v>22.17</v>
      </c>
      <c r="G107" s="92">
        <v>23.98</v>
      </c>
      <c r="H107" s="92">
        <f>ROUND(F107*G107,2)</f>
        <v>531.64</v>
      </c>
    </row>
    <row r="108" ht="19.95" customHeight="1" spans="1:8">
      <c r="A108" s="86" t="s">
        <v>271</v>
      </c>
      <c r="B108" s="86" t="s">
        <v>272</v>
      </c>
      <c r="C108" s="87"/>
      <c r="D108" s="87"/>
      <c r="E108" s="87"/>
      <c r="F108" s="87"/>
      <c r="G108" s="87"/>
      <c r="H108" s="88">
        <f>SUBTOTAL(109,H109:H110)</f>
        <v>1632.82</v>
      </c>
    </row>
    <row r="109" ht="19.5" spans="1:8">
      <c r="A109" s="89" t="s">
        <v>273</v>
      </c>
      <c r="B109" s="90" t="s">
        <v>274</v>
      </c>
      <c r="C109" s="91" t="s">
        <v>275</v>
      </c>
      <c r="D109" s="90" t="s">
        <v>57</v>
      </c>
      <c r="E109" s="90" t="s">
        <v>30</v>
      </c>
      <c r="F109" s="92">
        <v>22.17</v>
      </c>
      <c r="G109" s="92">
        <v>65.58</v>
      </c>
      <c r="H109" s="92">
        <f>ROUND(F109*G109,2)</f>
        <v>1453.91</v>
      </c>
    </row>
    <row r="110" ht="19.5" spans="1:8">
      <c r="A110" s="89" t="s">
        <v>276</v>
      </c>
      <c r="B110" s="90" t="s">
        <v>277</v>
      </c>
      <c r="C110" s="91" t="s">
        <v>278</v>
      </c>
      <c r="D110" s="90" t="s">
        <v>76</v>
      </c>
      <c r="E110" s="90" t="s">
        <v>30</v>
      </c>
      <c r="F110" s="92">
        <v>22.17</v>
      </c>
      <c r="G110" s="92">
        <v>8.07</v>
      </c>
      <c r="H110" s="92">
        <f>ROUND(F110*G110,2)</f>
        <v>178.91</v>
      </c>
    </row>
    <row r="111" ht="19.95" customHeight="1" spans="1:8">
      <c r="A111" s="83" t="s">
        <v>279</v>
      </c>
      <c r="B111" s="83" t="s">
        <v>280</v>
      </c>
      <c r="C111" s="84"/>
      <c r="D111" s="84"/>
      <c r="E111" s="84"/>
      <c r="F111" s="84"/>
      <c r="G111" s="84"/>
      <c r="H111" s="85">
        <f>SUBTOTAL(109,H112:H120)</f>
        <v>5588.93</v>
      </c>
    </row>
    <row r="112" ht="19.95" customHeight="1" spans="1:8">
      <c r="A112" s="86" t="s">
        <v>281</v>
      </c>
      <c r="B112" s="86" t="s">
        <v>282</v>
      </c>
      <c r="C112" s="87"/>
      <c r="D112" s="87"/>
      <c r="E112" s="87"/>
      <c r="F112" s="87"/>
      <c r="G112" s="87"/>
      <c r="H112" s="88">
        <f>SUBTOTAL(109,H113:H118)</f>
        <v>5384.8</v>
      </c>
    </row>
    <row r="113" spans="1:8">
      <c r="A113" s="89" t="s">
        <v>283</v>
      </c>
      <c r="B113" s="90" t="s">
        <v>284</v>
      </c>
      <c r="C113" s="91" t="s">
        <v>285</v>
      </c>
      <c r="D113" s="90" t="s">
        <v>29</v>
      </c>
      <c r="E113" s="90" t="s">
        <v>30</v>
      </c>
      <c r="F113" s="92">
        <v>191.47</v>
      </c>
      <c r="G113" s="92">
        <v>11.38</v>
      </c>
      <c r="H113" s="92">
        <f t="shared" ref="H113:H118" si="3">ROUND(F113*G113,2)</f>
        <v>2178.93</v>
      </c>
    </row>
    <row r="114" spans="1:8">
      <c r="A114" s="89" t="s">
        <v>286</v>
      </c>
      <c r="B114" s="90" t="s">
        <v>287</v>
      </c>
      <c r="C114" s="91" t="s">
        <v>288</v>
      </c>
      <c r="D114" s="90" t="s">
        <v>29</v>
      </c>
      <c r="E114" s="90" t="s">
        <v>30</v>
      </c>
      <c r="F114" s="92">
        <v>191.47</v>
      </c>
      <c r="G114" s="92">
        <v>1.99</v>
      </c>
      <c r="H114" s="92">
        <f t="shared" si="3"/>
        <v>381.03</v>
      </c>
    </row>
    <row r="115" ht="19.5" spans="1:8">
      <c r="A115" s="89" t="s">
        <v>289</v>
      </c>
      <c r="B115" s="90" t="s">
        <v>290</v>
      </c>
      <c r="C115" s="91" t="s">
        <v>291</v>
      </c>
      <c r="D115" s="90" t="s">
        <v>29</v>
      </c>
      <c r="E115" s="90" t="s">
        <v>30</v>
      </c>
      <c r="F115" s="92">
        <v>152.45</v>
      </c>
      <c r="G115" s="92">
        <v>10.86</v>
      </c>
      <c r="H115" s="92">
        <f t="shared" si="3"/>
        <v>1655.61</v>
      </c>
    </row>
    <row r="116" spans="1:8">
      <c r="A116" s="101" t="s">
        <v>292</v>
      </c>
      <c r="B116" s="96" t="s">
        <v>293</v>
      </c>
      <c r="C116" s="97" t="s">
        <v>294</v>
      </c>
      <c r="D116" s="96" t="s">
        <v>29</v>
      </c>
      <c r="E116" s="96" t="s">
        <v>30</v>
      </c>
      <c r="F116" s="102">
        <v>49.42</v>
      </c>
      <c r="G116" s="92">
        <v>2.33</v>
      </c>
      <c r="H116" s="92">
        <f t="shared" si="3"/>
        <v>115.15</v>
      </c>
    </row>
    <row r="117" ht="19.5" spans="1:8">
      <c r="A117" s="89" t="s">
        <v>295</v>
      </c>
      <c r="B117" s="90" t="s">
        <v>296</v>
      </c>
      <c r="C117" s="91" t="s">
        <v>297</v>
      </c>
      <c r="D117" s="90" t="s">
        <v>29</v>
      </c>
      <c r="E117" s="90" t="s">
        <v>30</v>
      </c>
      <c r="F117" s="92">
        <v>49.42</v>
      </c>
      <c r="G117" s="92">
        <v>12.46</v>
      </c>
      <c r="H117" s="92">
        <f t="shared" si="3"/>
        <v>615.77</v>
      </c>
    </row>
    <row r="118" spans="1:8">
      <c r="A118" s="89" t="s">
        <v>298</v>
      </c>
      <c r="B118" s="90" t="s">
        <v>299</v>
      </c>
      <c r="C118" s="91" t="s">
        <v>300</v>
      </c>
      <c r="D118" s="90" t="s">
        <v>29</v>
      </c>
      <c r="E118" s="90" t="s">
        <v>30</v>
      </c>
      <c r="F118" s="92">
        <v>39.03</v>
      </c>
      <c r="G118" s="92">
        <v>11.23</v>
      </c>
      <c r="H118" s="92">
        <f t="shared" si="3"/>
        <v>438.31</v>
      </c>
    </row>
    <row r="119" ht="19.95" customHeight="1" spans="1:8">
      <c r="A119" s="86" t="s">
        <v>301</v>
      </c>
      <c r="B119" s="86" t="s">
        <v>302</v>
      </c>
      <c r="C119" s="87"/>
      <c r="D119" s="87"/>
      <c r="E119" s="87"/>
      <c r="F119" s="87"/>
      <c r="G119" s="87"/>
      <c r="H119" s="88">
        <f>SUBTOTAL(109,H120)</f>
        <v>204.13</v>
      </c>
    </row>
    <row r="120" ht="19.5" spans="1:8">
      <c r="A120" s="89" t="s">
        <v>303</v>
      </c>
      <c r="B120" s="90" t="s">
        <v>304</v>
      </c>
      <c r="C120" s="91" t="s">
        <v>305</v>
      </c>
      <c r="D120" s="90" t="s">
        <v>29</v>
      </c>
      <c r="E120" s="90" t="s">
        <v>30</v>
      </c>
      <c r="F120" s="92">
        <v>9.22</v>
      </c>
      <c r="G120" s="92">
        <v>22.14</v>
      </c>
      <c r="H120" s="92">
        <f>ROUND(F120*G120,2)</f>
        <v>204.13</v>
      </c>
    </row>
    <row r="121" ht="19.95" customHeight="1" spans="1:8">
      <c r="A121" s="83" t="s">
        <v>306</v>
      </c>
      <c r="B121" s="83" t="s">
        <v>307</v>
      </c>
      <c r="C121" s="84"/>
      <c r="D121" s="84"/>
      <c r="E121" s="84"/>
      <c r="F121" s="84"/>
      <c r="G121" s="84"/>
      <c r="H121" s="85">
        <f>SUBTOTAL(109,H122:H130)</f>
        <v>22539.02</v>
      </c>
    </row>
    <row r="122" ht="19.95" customHeight="1" spans="1:8">
      <c r="A122" s="86" t="s">
        <v>308</v>
      </c>
      <c r="B122" s="86" t="s">
        <v>302</v>
      </c>
      <c r="C122" s="87"/>
      <c r="D122" s="87"/>
      <c r="E122" s="87"/>
      <c r="F122" s="87"/>
      <c r="G122" s="87"/>
      <c r="H122" s="88">
        <f>SUBTOTAL(109,H123)</f>
        <v>1432.48</v>
      </c>
    </row>
    <row r="123" ht="39" spans="1:8">
      <c r="A123" s="89" t="s">
        <v>309</v>
      </c>
      <c r="B123" s="90" t="s">
        <v>310</v>
      </c>
      <c r="C123" s="91" t="s">
        <v>311</v>
      </c>
      <c r="D123" s="90" t="s">
        <v>29</v>
      </c>
      <c r="E123" s="90" t="s">
        <v>43</v>
      </c>
      <c r="F123" s="92">
        <v>2</v>
      </c>
      <c r="G123" s="92">
        <v>716.24</v>
      </c>
      <c r="H123" s="92">
        <f>ROUND(F123*G123,2)</f>
        <v>1432.48</v>
      </c>
    </row>
    <row r="124" ht="19.95" customHeight="1" spans="1:8">
      <c r="A124" s="86" t="s">
        <v>312</v>
      </c>
      <c r="B124" s="86" t="s">
        <v>313</v>
      </c>
      <c r="C124" s="87"/>
      <c r="D124" s="87"/>
      <c r="E124" s="87"/>
      <c r="F124" s="87"/>
      <c r="G124" s="87"/>
      <c r="H124" s="88">
        <f>SUBTOTAL(109,H125:H127)</f>
        <v>20835.28</v>
      </c>
    </row>
    <row r="125" ht="19.5" spans="1:8">
      <c r="A125" s="89" t="s">
        <v>314</v>
      </c>
      <c r="B125" s="90" t="s">
        <v>315</v>
      </c>
      <c r="C125" s="91" t="s">
        <v>316</v>
      </c>
      <c r="D125" s="90" t="s">
        <v>317</v>
      </c>
      <c r="E125" s="90" t="s">
        <v>318</v>
      </c>
      <c r="F125" s="92">
        <v>8.82</v>
      </c>
      <c r="G125" s="92">
        <v>756.29</v>
      </c>
      <c r="H125" s="92">
        <f>ROUND(F125*G125,2)</f>
        <v>6670.48</v>
      </c>
    </row>
    <row r="126" spans="1:8">
      <c r="A126" s="89" t="s">
        <v>319</v>
      </c>
      <c r="B126" s="90" t="s">
        <v>320</v>
      </c>
      <c r="C126" s="91" t="s">
        <v>321</v>
      </c>
      <c r="D126" s="90" t="s">
        <v>317</v>
      </c>
      <c r="E126" s="90" t="s">
        <v>318</v>
      </c>
      <c r="F126" s="92">
        <v>0.65</v>
      </c>
      <c r="G126" s="92">
        <v>725.13</v>
      </c>
      <c r="H126" s="92">
        <f>ROUND(F126*G126,2)</f>
        <v>471.33</v>
      </c>
    </row>
    <row r="127" ht="19.5" spans="1:8">
      <c r="A127" s="89" t="s">
        <v>322</v>
      </c>
      <c r="B127" s="90" t="s">
        <v>323</v>
      </c>
      <c r="C127" s="91" t="s">
        <v>324</v>
      </c>
      <c r="D127" s="90" t="s">
        <v>317</v>
      </c>
      <c r="E127" s="90" t="s">
        <v>318</v>
      </c>
      <c r="F127" s="92">
        <v>17.3</v>
      </c>
      <c r="G127" s="92">
        <v>791.53</v>
      </c>
      <c r="H127" s="92">
        <f>ROUND(F127*G127,2)</f>
        <v>13693.47</v>
      </c>
    </row>
    <row r="128" ht="19.95" customHeight="1" spans="1:8">
      <c r="A128" s="86" t="s">
        <v>325</v>
      </c>
      <c r="B128" s="86" t="s">
        <v>326</v>
      </c>
      <c r="C128" s="87"/>
      <c r="D128" s="87"/>
      <c r="E128" s="87"/>
      <c r="F128" s="87"/>
      <c r="G128" s="87"/>
      <c r="H128" s="88">
        <f>SUBTOTAL(109,H129:H130)</f>
        <v>271.26</v>
      </c>
    </row>
    <row r="129" spans="1:8">
      <c r="A129" s="89" t="s">
        <v>327</v>
      </c>
      <c r="B129" s="90" t="s">
        <v>328</v>
      </c>
      <c r="C129" s="91" t="s">
        <v>329</v>
      </c>
      <c r="D129" s="90" t="s">
        <v>76</v>
      </c>
      <c r="E129" s="90" t="s">
        <v>49</v>
      </c>
      <c r="F129" s="92">
        <v>0.8</v>
      </c>
      <c r="G129" s="92">
        <v>225.88</v>
      </c>
      <c r="H129" s="92">
        <f>ROUND(F129*G129,2)</f>
        <v>180.7</v>
      </c>
    </row>
    <row r="130" spans="1:8">
      <c r="A130" s="89" t="s">
        <v>330</v>
      </c>
      <c r="B130" s="90" t="s">
        <v>331</v>
      </c>
      <c r="C130" s="91" t="s">
        <v>332</v>
      </c>
      <c r="D130" s="90" t="s">
        <v>36</v>
      </c>
      <c r="E130" s="90" t="s">
        <v>43</v>
      </c>
      <c r="F130" s="92">
        <v>1</v>
      </c>
      <c r="G130" s="92">
        <v>90.56</v>
      </c>
      <c r="H130" s="92">
        <f>ROUND(F130*G130,2)</f>
        <v>90.56</v>
      </c>
    </row>
    <row r="131" ht="19.95" customHeight="1" spans="1:8">
      <c r="A131" s="83" t="s">
        <v>333</v>
      </c>
      <c r="B131" s="83" t="s">
        <v>334</v>
      </c>
      <c r="C131" s="84"/>
      <c r="D131" s="84"/>
      <c r="E131" s="84"/>
      <c r="F131" s="84"/>
      <c r="G131" s="84"/>
      <c r="H131" s="85">
        <f>SUBTOTAL(109,H132:H137)</f>
        <v>6148.37</v>
      </c>
    </row>
    <row r="132" ht="19.95" customHeight="1" spans="1:8">
      <c r="A132" s="86" t="s">
        <v>335</v>
      </c>
      <c r="B132" s="86" t="s">
        <v>336</v>
      </c>
      <c r="C132" s="87"/>
      <c r="D132" s="87"/>
      <c r="E132" s="87"/>
      <c r="F132" s="87"/>
      <c r="G132" s="87"/>
      <c r="H132" s="88">
        <f>SUBTOTAL(109,H133:H137)</f>
        <v>6148.37</v>
      </c>
    </row>
    <row r="133" ht="29.25" spans="1:8">
      <c r="A133" s="89" t="s">
        <v>337</v>
      </c>
      <c r="B133" s="90" t="s">
        <v>338</v>
      </c>
      <c r="C133" s="91" t="s">
        <v>339</v>
      </c>
      <c r="D133" s="90" t="s">
        <v>29</v>
      </c>
      <c r="E133" s="90" t="s">
        <v>30</v>
      </c>
      <c r="F133" s="92">
        <v>88.43</v>
      </c>
      <c r="G133" s="92">
        <v>21.03</v>
      </c>
      <c r="H133" s="92">
        <f>ROUND(F133*G133,2)</f>
        <v>1859.68</v>
      </c>
    </row>
    <row r="134" ht="19.5" spans="1:8">
      <c r="A134" s="89" t="s">
        <v>340</v>
      </c>
      <c r="B134" s="90" t="s">
        <v>341</v>
      </c>
      <c r="C134" s="91" t="s">
        <v>342</v>
      </c>
      <c r="D134" s="90" t="s">
        <v>29</v>
      </c>
      <c r="E134" s="90" t="s">
        <v>30</v>
      </c>
      <c r="F134" s="92">
        <v>88.43</v>
      </c>
      <c r="G134" s="92">
        <v>4.87</v>
      </c>
      <c r="H134" s="92">
        <f>ROUND(F134*G134,2)</f>
        <v>430.65</v>
      </c>
    </row>
    <row r="135" ht="19.5" spans="1:8">
      <c r="A135" s="89" t="s">
        <v>343</v>
      </c>
      <c r="B135" s="90" t="s">
        <v>344</v>
      </c>
      <c r="C135" s="91" t="s">
        <v>345</v>
      </c>
      <c r="D135" s="90" t="s">
        <v>29</v>
      </c>
      <c r="E135" s="90" t="s">
        <v>30</v>
      </c>
      <c r="F135" s="92">
        <v>88.43</v>
      </c>
      <c r="G135" s="92">
        <v>22.15</v>
      </c>
      <c r="H135" s="92">
        <f>ROUND(F135*G135,2)</f>
        <v>1958.72</v>
      </c>
    </row>
    <row r="136" ht="29.25" spans="1:8">
      <c r="A136" s="89" t="s">
        <v>346</v>
      </c>
      <c r="B136" s="90" t="s">
        <v>347</v>
      </c>
      <c r="C136" s="91" t="s">
        <v>348</v>
      </c>
      <c r="D136" s="90" t="s">
        <v>29</v>
      </c>
      <c r="E136" s="90" t="s">
        <v>49</v>
      </c>
      <c r="F136" s="92">
        <v>25.08</v>
      </c>
      <c r="G136" s="92">
        <v>16.63</v>
      </c>
      <c r="H136" s="92">
        <f>ROUND(F136*G136,2)</f>
        <v>417.08</v>
      </c>
    </row>
    <row r="137" ht="19.5" spans="1:8">
      <c r="A137" s="89" t="s">
        <v>349</v>
      </c>
      <c r="B137" s="90" t="s">
        <v>350</v>
      </c>
      <c r="C137" s="91" t="s">
        <v>351</v>
      </c>
      <c r="D137" s="90" t="s">
        <v>29</v>
      </c>
      <c r="E137" s="90" t="s">
        <v>49</v>
      </c>
      <c r="F137" s="92">
        <v>38.6</v>
      </c>
      <c r="G137" s="92">
        <v>38.4</v>
      </c>
      <c r="H137" s="92">
        <f>ROUND(F137*G137,2)</f>
        <v>1482.24</v>
      </c>
    </row>
    <row r="138" ht="19.95" customHeight="1" spans="1:8">
      <c r="A138" s="83" t="s">
        <v>352</v>
      </c>
      <c r="B138" s="83" t="s">
        <v>353</v>
      </c>
      <c r="C138" s="84"/>
      <c r="D138" s="84"/>
      <c r="E138" s="84"/>
      <c r="F138" s="84"/>
      <c r="G138" s="84"/>
      <c r="H138" s="85">
        <f>SUBTOTAL(109,H139:H186)</f>
        <v>11198.83</v>
      </c>
    </row>
    <row r="139" ht="19.95" customHeight="1" spans="1:8">
      <c r="A139" s="86" t="s">
        <v>354</v>
      </c>
      <c r="B139" s="86" t="s">
        <v>355</v>
      </c>
      <c r="C139" s="87"/>
      <c r="D139" s="87"/>
      <c r="E139" s="87"/>
      <c r="F139" s="87"/>
      <c r="G139" s="87"/>
      <c r="H139" s="88">
        <f>SUBTOTAL(109,H140:H154)</f>
        <v>1528.51</v>
      </c>
    </row>
    <row r="140" ht="19.95" customHeight="1" spans="1:8">
      <c r="A140" s="93" t="s">
        <v>356</v>
      </c>
      <c r="B140" s="93" t="s">
        <v>357</v>
      </c>
      <c r="C140" s="94"/>
      <c r="D140" s="94"/>
      <c r="E140" s="94"/>
      <c r="F140" s="94"/>
      <c r="G140" s="94"/>
      <c r="H140" s="95">
        <f>SUBTOTAL(109,H141:H152)</f>
        <v>1452.77</v>
      </c>
    </row>
    <row r="141" ht="29.25" spans="1:8">
      <c r="A141" s="89" t="s">
        <v>358</v>
      </c>
      <c r="B141" s="90" t="s">
        <v>359</v>
      </c>
      <c r="C141" s="91" t="s">
        <v>360</v>
      </c>
      <c r="D141" s="90" t="s">
        <v>29</v>
      </c>
      <c r="E141" s="90" t="s">
        <v>43</v>
      </c>
      <c r="F141" s="92">
        <v>1</v>
      </c>
      <c r="G141" s="92">
        <v>304.05</v>
      </c>
      <c r="H141" s="92">
        <f t="shared" ref="H141:H152" si="4">ROUND(F141*G141,2)</f>
        <v>304.05</v>
      </c>
    </row>
    <row r="142" spans="1:8">
      <c r="A142" s="89" t="s">
        <v>361</v>
      </c>
      <c r="B142" s="90" t="s">
        <v>362</v>
      </c>
      <c r="C142" s="91" t="s">
        <v>363</v>
      </c>
      <c r="D142" s="90" t="s">
        <v>364</v>
      </c>
      <c r="E142" s="90" t="s">
        <v>43</v>
      </c>
      <c r="F142" s="92">
        <v>4</v>
      </c>
      <c r="G142" s="92">
        <v>71.31</v>
      </c>
      <c r="H142" s="92">
        <f t="shared" si="4"/>
        <v>285.24</v>
      </c>
    </row>
    <row r="143" ht="19.5" spans="1:8">
      <c r="A143" s="89" t="s">
        <v>365</v>
      </c>
      <c r="B143" s="90" t="s">
        <v>366</v>
      </c>
      <c r="C143" s="91" t="s">
        <v>367</v>
      </c>
      <c r="D143" s="90" t="s">
        <v>29</v>
      </c>
      <c r="E143" s="90" t="s">
        <v>43</v>
      </c>
      <c r="F143" s="92">
        <v>7</v>
      </c>
      <c r="G143" s="92">
        <v>9.55</v>
      </c>
      <c r="H143" s="92">
        <f t="shared" si="4"/>
        <v>66.85</v>
      </c>
    </row>
    <row r="144" ht="19.5" spans="1:8">
      <c r="A144" s="89" t="s">
        <v>368</v>
      </c>
      <c r="B144" s="90" t="s">
        <v>369</v>
      </c>
      <c r="C144" s="91" t="s">
        <v>370</v>
      </c>
      <c r="D144" s="90" t="s">
        <v>29</v>
      </c>
      <c r="E144" s="90" t="s">
        <v>43</v>
      </c>
      <c r="F144" s="92">
        <v>5</v>
      </c>
      <c r="G144" s="92">
        <v>10.05</v>
      </c>
      <c r="H144" s="92">
        <f t="shared" si="4"/>
        <v>50.25</v>
      </c>
    </row>
    <row r="145" ht="19.5" spans="1:8">
      <c r="A145" s="89" t="s">
        <v>371</v>
      </c>
      <c r="B145" s="90" t="s">
        <v>372</v>
      </c>
      <c r="C145" s="91" t="s">
        <v>373</v>
      </c>
      <c r="D145" s="90" t="s">
        <v>36</v>
      </c>
      <c r="E145" s="90" t="s">
        <v>43</v>
      </c>
      <c r="F145" s="92">
        <v>1</v>
      </c>
      <c r="G145" s="92">
        <v>59.72</v>
      </c>
      <c r="H145" s="92">
        <f t="shared" si="4"/>
        <v>59.72</v>
      </c>
    </row>
    <row r="146" spans="1:8">
      <c r="A146" s="89" t="s">
        <v>374</v>
      </c>
      <c r="B146" s="90" t="s">
        <v>375</v>
      </c>
      <c r="C146" s="91" t="s">
        <v>376</v>
      </c>
      <c r="D146" s="90" t="s">
        <v>364</v>
      </c>
      <c r="E146" s="90" t="s">
        <v>377</v>
      </c>
      <c r="F146" s="92">
        <v>1</v>
      </c>
      <c r="G146" s="92">
        <v>75.74</v>
      </c>
      <c r="H146" s="92">
        <f t="shared" si="4"/>
        <v>75.74</v>
      </c>
    </row>
    <row r="147" spans="1:8">
      <c r="A147" s="89" t="s">
        <v>378</v>
      </c>
      <c r="B147" s="90" t="s">
        <v>379</v>
      </c>
      <c r="C147" s="91" t="s">
        <v>380</v>
      </c>
      <c r="D147" s="90" t="s">
        <v>57</v>
      </c>
      <c r="E147" s="90" t="s">
        <v>43</v>
      </c>
      <c r="F147" s="92">
        <v>25</v>
      </c>
      <c r="G147" s="92">
        <v>1.23</v>
      </c>
      <c r="H147" s="92">
        <f t="shared" si="4"/>
        <v>30.75</v>
      </c>
    </row>
    <row r="148" spans="1:8">
      <c r="A148" s="89" t="s">
        <v>381</v>
      </c>
      <c r="B148" s="90" t="s">
        <v>382</v>
      </c>
      <c r="C148" s="91" t="s">
        <v>383</v>
      </c>
      <c r="D148" s="90" t="s">
        <v>57</v>
      </c>
      <c r="E148" s="90" t="s">
        <v>43</v>
      </c>
      <c r="F148" s="92">
        <v>10</v>
      </c>
      <c r="G148" s="92">
        <v>1.23</v>
      </c>
      <c r="H148" s="92">
        <f t="shared" si="4"/>
        <v>12.3</v>
      </c>
    </row>
    <row r="149" ht="19.5" spans="1:8">
      <c r="A149" s="89" t="s">
        <v>384</v>
      </c>
      <c r="B149" s="90" t="s">
        <v>385</v>
      </c>
      <c r="C149" s="91" t="s">
        <v>386</v>
      </c>
      <c r="D149" s="90" t="s">
        <v>29</v>
      </c>
      <c r="E149" s="90" t="s">
        <v>49</v>
      </c>
      <c r="F149" s="92">
        <v>12</v>
      </c>
      <c r="G149" s="92">
        <v>2.63</v>
      </c>
      <c r="H149" s="92">
        <f t="shared" si="4"/>
        <v>31.56</v>
      </c>
    </row>
    <row r="150" ht="19.5" spans="1:8">
      <c r="A150" s="89" t="s">
        <v>387</v>
      </c>
      <c r="B150" s="90" t="s">
        <v>388</v>
      </c>
      <c r="C150" s="91" t="s">
        <v>389</v>
      </c>
      <c r="D150" s="90" t="s">
        <v>29</v>
      </c>
      <c r="E150" s="90" t="s">
        <v>49</v>
      </c>
      <c r="F150" s="92">
        <v>3</v>
      </c>
      <c r="G150" s="92">
        <v>5.68</v>
      </c>
      <c r="H150" s="92">
        <f t="shared" si="4"/>
        <v>17.04</v>
      </c>
    </row>
    <row r="151" ht="19.5" spans="1:8">
      <c r="A151" s="89" t="s">
        <v>390</v>
      </c>
      <c r="B151" s="90" t="s">
        <v>391</v>
      </c>
      <c r="C151" s="91" t="s">
        <v>392</v>
      </c>
      <c r="D151" s="90" t="s">
        <v>364</v>
      </c>
      <c r="E151" s="90" t="s">
        <v>393</v>
      </c>
      <c r="F151" s="92">
        <v>26</v>
      </c>
      <c r="G151" s="92">
        <v>1.41</v>
      </c>
      <c r="H151" s="92">
        <f t="shared" si="4"/>
        <v>36.66</v>
      </c>
    </row>
    <row r="152" spans="1:8">
      <c r="A152" s="89" t="s">
        <v>394</v>
      </c>
      <c r="B152" s="90" t="s">
        <v>395</v>
      </c>
      <c r="C152" s="91" t="s">
        <v>396</v>
      </c>
      <c r="D152" s="90" t="s">
        <v>364</v>
      </c>
      <c r="E152" s="90" t="s">
        <v>377</v>
      </c>
      <c r="F152" s="92">
        <v>3</v>
      </c>
      <c r="G152" s="92">
        <v>160.87</v>
      </c>
      <c r="H152" s="92">
        <f t="shared" si="4"/>
        <v>482.61</v>
      </c>
    </row>
    <row r="153" ht="19.95" customHeight="1" spans="1:8">
      <c r="A153" s="93" t="s">
        <v>397</v>
      </c>
      <c r="B153" s="93" t="s">
        <v>398</v>
      </c>
      <c r="C153" s="94"/>
      <c r="D153" s="94"/>
      <c r="E153" s="94"/>
      <c r="F153" s="94"/>
      <c r="G153" s="94"/>
      <c r="H153" s="95">
        <f>SUBTOTAL(109,H154)</f>
        <v>75.74</v>
      </c>
    </row>
    <row r="154" spans="1:8">
      <c r="A154" s="89" t="s">
        <v>399</v>
      </c>
      <c r="B154" s="90" t="s">
        <v>375</v>
      </c>
      <c r="C154" s="91" t="s">
        <v>376</v>
      </c>
      <c r="D154" s="90" t="s">
        <v>364</v>
      </c>
      <c r="E154" s="90" t="s">
        <v>377</v>
      </c>
      <c r="F154" s="92">
        <v>1</v>
      </c>
      <c r="G154" s="92">
        <v>75.74</v>
      </c>
      <c r="H154" s="92">
        <f>ROUND(F154*G154,2)</f>
        <v>75.74</v>
      </c>
    </row>
    <row r="155" ht="19.95" customHeight="1" spans="1:8">
      <c r="A155" s="86" t="s">
        <v>400</v>
      </c>
      <c r="B155" s="86" t="s">
        <v>401</v>
      </c>
      <c r="C155" s="87"/>
      <c r="D155" s="87"/>
      <c r="E155" s="87"/>
      <c r="F155" s="87"/>
      <c r="G155" s="87"/>
      <c r="H155" s="88">
        <f>SUBTOTAL(109,H156:H166)</f>
        <v>3199.28</v>
      </c>
    </row>
    <row r="156" ht="29.25" spans="1:8">
      <c r="A156" s="89" t="s">
        <v>402</v>
      </c>
      <c r="B156" s="90" t="s">
        <v>403</v>
      </c>
      <c r="C156" s="91" t="s">
        <v>404</v>
      </c>
      <c r="D156" s="90" t="s">
        <v>36</v>
      </c>
      <c r="E156" s="90" t="s">
        <v>49</v>
      </c>
      <c r="F156" s="92">
        <v>38</v>
      </c>
      <c r="G156" s="92">
        <v>23</v>
      </c>
      <c r="H156" s="92">
        <f t="shared" ref="H156:H166" si="5">ROUND(F156*G156,2)</f>
        <v>874</v>
      </c>
    </row>
    <row r="157" ht="19.5" spans="1:8">
      <c r="A157" s="89" t="s">
        <v>405</v>
      </c>
      <c r="B157" s="90" t="s">
        <v>406</v>
      </c>
      <c r="C157" s="91" t="s">
        <v>407</v>
      </c>
      <c r="D157" s="90" t="s">
        <v>29</v>
      </c>
      <c r="E157" s="90" t="s">
        <v>49</v>
      </c>
      <c r="F157" s="92">
        <v>48</v>
      </c>
      <c r="G157" s="92">
        <v>16.69</v>
      </c>
      <c r="H157" s="92">
        <f t="shared" si="5"/>
        <v>801.12</v>
      </c>
    </row>
    <row r="158" ht="29.25" spans="1:8">
      <c r="A158" s="89" t="s">
        <v>408</v>
      </c>
      <c r="B158" s="90" t="s">
        <v>409</v>
      </c>
      <c r="C158" s="91" t="s">
        <v>410</v>
      </c>
      <c r="D158" s="90" t="s">
        <v>29</v>
      </c>
      <c r="E158" s="90" t="s">
        <v>49</v>
      </c>
      <c r="F158" s="92">
        <v>19</v>
      </c>
      <c r="G158" s="92">
        <v>28.69</v>
      </c>
      <c r="H158" s="92">
        <f t="shared" si="5"/>
        <v>545.11</v>
      </c>
    </row>
    <row r="159" ht="19.5" spans="1:8">
      <c r="A159" s="89" t="s">
        <v>411</v>
      </c>
      <c r="B159" s="90" t="s">
        <v>412</v>
      </c>
      <c r="C159" s="91" t="s">
        <v>413</v>
      </c>
      <c r="D159" s="90" t="s">
        <v>29</v>
      </c>
      <c r="E159" s="90" t="s">
        <v>49</v>
      </c>
      <c r="F159" s="92">
        <v>7</v>
      </c>
      <c r="G159" s="92">
        <v>20.25</v>
      </c>
      <c r="H159" s="92">
        <f t="shared" si="5"/>
        <v>141.75</v>
      </c>
    </row>
    <row r="160" ht="29.25" spans="1:8">
      <c r="A160" s="89" t="s">
        <v>414</v>
      </c>
      <c r="B160" s="90" t="s">
        <v>415</v>
      </c>
      <c r="C160" s="91" t="s">
        <v>416</v>
      </c>
      <c r="D160" s="90" t="s">
        <v>29</v>
      </c>
      <c r="E160" s="90" t="s">
        <v>49</v>
      </c>
      <c r="F160" s="92">
        <v>54</v>
      </c>
      <c r="G160" s="92">
        <v>9.08</v>
      </c>
      <c r="H160" s="92">
        <f t="shared" si="5"/>
        <v>490.32</v>
      </c>
    </row>
    <row r="161" ht="19.5" spans="1:8">
      <c r="A161" s="89" t="s">
        <v>417</v>
      </c>
      <c r="B161" s="90" t="s">
        <v>418</v>
      </c>
      <c r="C161" s="91" t="s">
        <v>419</v>
      </c>
      <c r="D161" s="90" t="s">
        <v>364</v>
      </c>
      <c r="E161" s="90" t="s">
        <v>420</v>
      </c>
      <c r="F161" s="92">
        <v>3</v>
      </c>
      <c r="G161" s="92">
        <v>10.31</v>
      </c>
      <c r="H161" s="92">
        <f t="shared" si="5"/>
        <v>30.93</v>
      </c>
    </row>
    <row r="162" spans="1:8">
      <c r="A162" s="89" t="s">
        <v>421</v>
      </c>
      <c r="B162" s="90" t="s">
        <v>422</v>
      </c>
      <c r="C162" s="91" t="s">
        <v>423</v>
      </c>
      <c r="D162" s="90" t="s">
        <v>57</v>
      </c>
      <c r="E162" s="90" t="s">
        <v>43</v>
      </c>
      <c r="F162" s="92">
        <v>4</v>
      </c>
      <c r="G162" s="92">
        <v>13.31</v>
      </c>
      <c r="H162" s="92">
        <f t="shared" si="5"/>
        <v>53.24</v>
      </c>
    </row>
    <row r="163" ht="29.25" spans="1:8">
      <c r="A163" s="89" t="s">
        <v>424</v>
      </c>
      <c r="B163" s="90" t="s">
        <v>425</v>
      </c>
      <c r="C163" s="91" t="s">
        <v>426</v>
      </c>
      <c r="D163" s="90" t="s">
        <v>29</v>
      </c>
      <c r="E163" s="90" t="s">
        <v>43</v>
      </c>
      <c r="F163" s="92">
        <v>2</v>
      </c>
      <c r="G163" s="92">
        <v>12.06</v>
      </c>
      <c r="H163" s="92">
        <f t="shared" si="5"/>
        <v>24.12</v>
      </c>
    </row>
    <row r="164" ht="29.25" spans="1:8">
      <c r="A164" s="89" t="s">
        <v>427</v>
      </c>
      <c r="B164" s="90" t="s">
        <v>428</v>
      </c>
      <c r="C164" s="91" t="s">
        <v>429</v>
      </c>
      <c r="D164" s="90" t="s">
        <v>29</v>
      </c>
      <c r="E164" s="90" t="s">
        <v>43</v>
      </c>
      <c r="F164" s="92">
        <v>3</v>
      </c>
      <c r="G164" s="92">
        <v>10.43</v>
      </c>
      <c r="H164" s="92">
        <f t="shared" si="5"/>
        <v>31.29</v>
      </c>
    </row>
    <row r="165" ht="29.25" spans="1:8">
      <c r="A165" s="89" t="s">
        <v>430</v>
      </c>
      <c r="B165" s="90" t="s">
        <v>431</v>
      </c>
      <c r="C165" s="91" t="s">
        <v>432</v>
      </c>
      <c r="D165" s="90" t="s">
        <v>29</v>
      </c>
      <c r="E165" s="90" t="s">
        <v>43</v>
      </c>
      <c r="F165" s="92">
        <v>2</v>
      </c>
      <c r="G165" s="92">
        <v>10.82</v>
      </c>
      <c r="H165" s="92">
        <f t="shared" si="5"/>
        <v>21.64</v>
      </c>
    </row>
    <row r="166" ht="29.25" spans="1:8">
      <c r="A166" s="89" t="s">
        <v>433</v>
      </c>
      <c r="B166" s="90" t="s">
        <v>434</v>
      </c>
      <c r="C166" s="91" t="s">
        <v>435</v>
      </c>
      <c r="D166" s="90" t="s">
        <v>29</v>
      </c>
      <c r="E166" s="90" t="s">
        <v>43</v>
      </c>
      <c r="F166" s="92">
        <v>24</v>
      </c>
      <c r="G166" s="92">
        <v>7.74</v>
      </c>
      <c r="H166" s="92">
        <f t="shared" si="5"/>
        <v>185.76</v>
      </c>
    </row>
    <row r="167" ht="19.95" customHeight="1" spans="1:8">
      <c r="A167" s="86" t="s">
        <v>436</v>
      </c>
      <c r="B167" s="86" t="s">
        <v>437</v>
      </c>
      <c r="C167" s="87"/>
      <c r="D167" s="87"/>
      <c r="E167" s="87"/>
      <c r="F167" s="87"/>
      <c r="G167" s="87"/>
      <c r="H167" s="88">
        <f>SUBTOTAL(109,H168:H171)</f>
        <v>1258.01</v>
      </c>
    </row>
    <row r="168" ht="19.5" spans="1:8">
      <c r="A168" s="89" t="s">
        <v>438</v>
      </c>
      <c r="B168" s="90" t="s">
        <v>439</v>
      </c>
      <c r="C168" s="91" t="s">
        <v>440</v>
      </c>
      <c r="D168" s="90" t="s">
        <v>29</v>
      </c>
      <c r="E168" s="90" t="s">
        <v>43</v>
      </c>
      <c r="F168" s="92">
        <v>11</v>
      </c>
      <c r="G168" s="92">
        <v>8.95</v>
      </c>
      <c r="H168" s="92">
        <f>ROUND(F168*G168,2)</f>
        <v>98.45</v>
      </c>
    </row>
    <row r="169" spans="1:8">
      <c r="A169" s="89" t="s">
        <v>441</v>
      </c>
      <c r="B169" s="90" t="s">
        <v>442</v>
      </c>
      <c r="C169" s="91" t="s">
        <v>443</v>
      </c>
      <c r="D169" s="90" t="s">
        <v>29</v>
      </c>
      <c r="E169" s="90" t="s">
        <v>43</v>
      </c>
      <c r="F169" s="92">
        <v>1</v>
      </c>
      <c r="G169" s="92">
        <v>152.87</v>
      </c>
      <c r="H169" s="92">
        <f>ROUND(F169*G169,2)</f>
        <v>152.87</v>
      </c>
    </row>
    <row r="170" spans="1:8">
      <c r="A170" s="89" t="s">
        <v>444</v>
      </c>
      <c r="B170" s="90" t="s">
        <v>445</v>
      </c>
      <c r="C170" s="91" t="s">
        <v>446</v>
      </c>
      <c r="D170" s="90" t="s">
        <v>57</v>
      </c>
      <c r="E170" s="90" t="s">
        <v>43</v>
      </c>
      <c r="F170" s="92">
        <v>39</v>
      </c>
      <c r="G170" s="92">
        <v>24.26</v>
      </c>
      <c r="H170" s="92">
        <f>ROUND(F170*G170,2)</f>
        <v>946.14</v>
      </c>
    </row>
    <row r="171" ht="19.5" spans="1:8">
      <c r="A171" s="89" t="s">
        <v>447</v>
      </c>
      <c r="B171" s="90" t="s">
        <v>448</v>
      </c>
      <c r="C171" s="91" t="s">
        <v>449</v>
      </c>
      <c r="D171" s="90" t="s">
        <v>29</v>
      </c>
      <c r="E171" s="90" t="s">
        <v>43</v>
      </c>
      <c r="F171" s="92">
        <v>1</v>
      </c>
      <c r="G171" s="92">
        <v>60.55</v>
      </c>
      <c r="H171" s="92">
        <f>ROUND(F171*G171,2)</f>
        <v>60.55</v>
      </c>
    </row>
    <row r="172" ht="19.95" customHeight="1" spans="1:8">
      <c r="A172" s="86" t="s">
        <v>450</v>
      </c>
      <c r="B172" s="86" t="s">
        <v>451</v>
      </c>
      <c r="C172" s="87"/>
      <c r="D172" s="87"/>
      <c r="E172" s="87"/>
      <c r="F172" s="87"/>
      <c r="G172" s="87"/>
      <c r="H172" s="88">
        <f>SUBTOTAL(109,H173:H178)</f>
        <v>2391.38</v>
      </c>
    </row>
    <row r="173" ht="19.5" spans="1:8">
      <c r="A173" s="89" t="s">
        <v>452</v>
      </c>
      <c r="B173" s="90" t="s">
        <v>385</v>
      </c>
      <c r="C173" s="91" t="s">
        <v>386</v>
      </c>
      <c r="D173" s="90" t="s">
        <v>29</v>
      </c>
      <c r="E173" s="90" t="s">
        <v>49</v>
      </c>
      <c r="F173" s="92">
        <v>579</v>
      </c>
      <c r="G173" s="92">
        <v>2.63</v>
      </c>
      <c r="H173" s="92">
        <f t="shared" ref="H173:H178" si="6">ROUND(F173*G173,2)</f>
        <v>1522.77</v>
      </c>
    </row>
    <row r="174" ht="19.5" spans="1:8">
      <c r="A174" s="89" t="s">
        <v>453</v>
      </c>
      <c r="B174" s="90" t="s">
        <v>454</v>
      </c>
      <c r="C174" s="91" t="s">
        <v>455</v>
      </c>
      <c r="D174" s="90" t="s">
        <v>29</v>
      </c>
      <c r="E174" s="90" t="s">
        <v>49</v>
      </c>
      <c r="F174" s="92">
        <v>135</v>
      </c>
      <c r="G174" s="92">
        <v>4.67</v>
      </c>
      <c r="H174" s="92">
        <f t="shared" si="6"/>
        <v>630.45</v>
      </c>
    </row>
    <row r="175" ht="19.5" spans="1:8">
      <c r="A175" s="89" t="s">
        <v>456</v>
      </c>
      <c r="B175" s="90" t="s">
        <v>457</v>
      </c>
      <c r="C175" s="91" t="s">
        <v>458</v>
      </c>
      <c r="D175" s="90" t="s">
        <v>29</v>
      </c>
      <c r="E175" s="90" t="s">
        <v>43</v>
      </c>
      <c r="F175" s="92">
        <v>1</v>
      </c>
      <c r="G175" s="92">
        <v>54.26</v>
      </c>
      <c r="H175" s="92">
        <f t="shared" si="6"/>
        <v>54.26</v>
      </c>
    </row>
    <row r="176" spans="1:8">
      <c r="A176" s="89" t="s">
        <v>459</v>
      </c>
      <c r="B176" s="90" t="s">
        <v>460</v>
      </c>
      <c r="C176" s="91" t="s">
        <v>461</v>
      </c>
      <c r="D176" s="90" t="s">
        <v>57</v>
      </c>
      <c r="E176" s="90" t="s">
        <v>43</v>
      </c>
      <c r="F176" s="92">
        <v>1</v>
      </c>
      <c r="G176" s="92">
        <v>42.16</v>
      </c>
      <c r="H176" s="92">
        <f t="shared" si="6"/>
        <v>42.16</v>
      </c>
    </row>
    <row r="177" ht="19.5" spans="1:8">
      <c r="A177" s="89" t="s">
        <v>462</v>
      </c>
      <c r="B177" s="90" t="s">
        <v>463</v>
      </c>
      <c r="C177" s="91" t="s">
        <v>464</v>
      </c>
      <c r="D177" s="90" t="s">
        <v>36</v>
      </c>
      <c r="E177" s="90" t="s">
        <v>43</v>
      </c>
      <c r="F177" s="92">
        <v>1</v>
      </c>
      <c r="G177" s="92">
        <v>20.04</v>
      </c>
      <c r="H177" s="92">
        <f t="shared" si="6"/>
        <v>20.04</v>
      </c>
    </row>
    <row r="178" ht="19.5" spans="1:8">
      <c r="A178" s="89" t="s">
        <v>465</v>
      </c>
      <c r="B178" s="90" t="s">
        <v>466</v>
      </c>
      <c r="C178" s="91" t="s">
        <v>467</v>
      </c>
      <c r="D178" s="90" t="s">
        <v>29</v>
      </c>
      <c r="E178" s="90" t="s">
        <v>49</v>
      </c>
      <c r="F178" s="92">
        <v>5</v>
      </c>
      <c r="G178" s="92">
        <v>24.34</v>
      </c>
      <c r="H178" s="92">
        <f t="shared" si="6"/>
        <v>121.7</v>
      </c>
    </row>
    <row r="179" ht="19.95" customHeight="1" spans="1:8">
      <c r="A179" s="86" t="s">
        <v>468</v>
      </c>
      <c r="B179" s="86" t="s">
        <v>469</v>
      </c>
      <c r="C179" s="87"/>
      <c r="D179" s="87"/>
      <c r="E179" s="87"/>
      <c r="F179" s="87"/>
      <c r="G179" s="87"/>
      <c r="H179" s="88">
        <f>SUBTOTAL(109,H180:H182)</f>
        <v>1101.81</v>
      </c>
    </row>
    <row r="180" ht="19.5" spans="1:8">
      <c r="A180" s="89" t="s">
        <v>470</v>
      </c>
      <c r="B180" s="90" t="s">
        <v>471</v>
      </c>
      <c r="C180" s="91" t="s">
        <v>472</v>
      </c>
      <c r="D180" s="90" t="s">
        <v>29</v>
      </c>
      <c r="E180" s="90" t="s">
        <v>43</v>
      </c>
      <c r="F180" s="92">
        <v>2</v>
      </c>
      <c r="G180" s="92">
        <v>37.78</v>
      </c>
      <c r="H180" s="92">
        <f>ROUND(F180*G180,2)</f>
        <v>75.56</v>
      </c>
    </row>
    <row r="181" spans="1:8">
      <c r="A181" s="89" t="s">
        <v>473</v>
      </c>
      <c r="B181" s="90" t="s">
        <v>474</v>
      </c>
      <c r="C181" s="91" t="s">
        <v>475</v>
      </c>
      <c r="D181" s="90" t="s">
        <v>29</v>
      </c>
      <c r="E181" s="90" t="s">
        <v>43</v>
      </c>
      <c r="F181" s="92">
        <v>5</v>
      </c>
      <c r="G181" s="92">
        <v>35.97</v>
      </c>
      <c r="H181" s="92">
        <f>ROUND(F181*G181,2)</f>
        <v>179.85</v>
      </c>
    </row>
    <row r="182" spans="1:8">
      <c r="A182" s="89" t="s">
        <v>476</v>
      </c>
      <c r="B182" s="90" t="s">
        <v>477</v>
      </c>
      <c r="C182" s="91" t="s">
        <v>478</v>
      </c>
      <c r="D182" s="90" t="s">
        <v>29</v>
      </c>
      <c r="E182" s="90" t="s">
        <v>43</v>
      </c>
      <c r="F182" s="92">
        <v>23</v>
      </c>
      <c r="G182" s="92">
        <v>36.8</v>
      </c>
      <c r="H182" s="92">
        <f>ROUND(F182*G182,2)</f>
        <v>846.4</v>
      </c>
    </row>
    <row r="183" ht="19.95" customHeight="1" spans="1:8">
      <c r="A183" s="86" t="s">
        <v>479</v>
      </c>
      <c r="B183" s="86" t="s">
        <v>480</v>
      </c>
      <c r="C183" s="87"/>
      <c r="D183" s="87"/>
      <c r="E183" s="87"/>
      <c r="F183" s="87"/>
      <c r="G183" s="87"/>
      <c r="H183" s="88">
        <f>SUBTOTAL(109,H184:H186)</f>
        <v>1719.84</v>
      </c>
    </row>
    <row r="184" spans="1:8">
      <c r="A184" s="89" t="s">
        <v>481</v>
      </c>
      <c r="B184" s="90" t="s">
        <v>482</v>
      </c>
      <c r="C184" s="91" t="s">
        <v>483</v>
      </c>
      <c r="D184" s="90" t="s">
        <v>364</v>
      </c>
      <c r="E184" s="90" t="s">
        <v>377</v>
      </c>
      <c r="F184" s="92">
        <v>3</v>
      </c>
      <c r="G184" s="92">
        <v>164.24</v>
      </c>
      <c r="H184" s="92">
        <f>ROUND(F184*G184,2)</f>
        <v>492.72</v>
      </c>
    </row>
    <row r="185" ht="29.25" spans="1:8">
      <c r="A185" s="89" t="s">
        <v>484</v>
      </c>
      <c r="B185" s="90" t="s">
        <v>485</v>
      </c>
      <c r="C185" s="91" t="s">
        <v>486</v>
      </c>
      <c r="D185" s="90" t="s">
        <v>29</v>
      </c>
      <c r="E185" s="90" t="s">
        <v>43</v>
      </c>
      <c r="F185" s="92">
        <v>4</v>
      </c>
      <c r="G185" s="92">
        <v>53.74</v>
      </c>
      <c r="H185" s="92">
        <f>ROUND(F185*G185,2)</f>
        <v>214.96</v>
      </c>
    </row>
    <row r="186" ht="19.5" spans="1:8">
      <c r="A186" s="89" t="s">
        <v>487</v>
      </c>
      <c r="B186" s="90" t="s">
        <v>488</v>
      </c>
      <c r="C186" s="91" t="s">
        <v>489</v>
      </c>
      <c r="D186" s="90" t="s">
        <v>29</v>
      </c>
      <c r="E186" s="90" t="s">
        <v>43</v>
      </c>
      <c r="F186" s="92">
        <v>8</v>
      </c>
      <c r="G186" s="92">
        <v>126.52</v>
      </c>
      <c r="H186" s="92">
        <f>ROUND(F186*G186,2)</f>
        <v>1012.16</v>
      </c>
    </row>
    <row r="187" ht="19.95" customHeight="1" spans="1:8">
      <c r="A187" s="83" t="s">
        <v>490</v>
      </c>
      <c r="B187" s="83" t="s">
        <v>491</v>
      </c>
      <c r="C187" s="84"/>
      <c r="D187" s="84"/>
      <c r="E187" s="84"/>
      <c r="F187" s="84"/>
      <c r="G187" s="84"/>
      <c r="H187" s="85">
        <f>SUBTOTAL(109,H188:H277)</f>
        <v>9169.89</v>
      </c>
    </row>
    <row r="188" ht="19.95" customHeight="1" spans="1:8">
      <c r="A188" s="86" t="s">
        <v>492</v>
      </c>
      <c r="B188" s="86" t="s">
        <v>493</v>
      </c>
      <c r="C188" s="87"/>
      <c r="D188" s="87"/>
      <c r="E188" s="87"/>
      <c r="F188" s="87"/>
      <c r="G188" s="87"/>
      <c r="H188" s="88">
        <f>SUBTOTAL(109,H189:H201)</f>
        <v>579.68</v>
      </c>
    </row>
    <row r="189" ht="19.95" customHeight="1" spans="1:8">
      <c r="A189" s="93" t="s">
        <v>494</v>
      </c>
      <c r="B189" s="93" t="s">
        <v>495</v>
      </c>
      <c r="C189" s="94"/>
      <c r="D189" s="94"/>
      <c r="E189" s="94"/>
      <c r="F189" s="94"/>
      <c r="G189" s="94"/>
      <c r="H189" s="95">
        <f>SUBTOTAL(109,H190)</f>
        <v>133</v>
      </c>
    </row>
    <row r="190" ht="19.5" spans="1:8">
      <c r="A190" s="89" t="s">
        <v>496</v>
      </c>
      <c r="B190" s="90" t="s">
        <v>497</v>
      </c>
      <c r="C190" s="91" t="s">
        <v>498</v>
      </c>
      <c r="D190" s="90" t="s">
        <v>29</v>
      </c>
      <c r="E190" s="90" t="s">
        <v>49</v>
      </c>
      <c r="F190" s="92">
        <v>14</v>
      </c>
      <c r="G190" s="92">
        <v>9.5</v>
      </c>
      <c r="H190" s="92">
        <f>ROUND(F190*G190,2)</f>
        <v>133</v>
      </c>
    </row>
    <row r="191" ht="19.95" customHeight="1" spans="1:8">
      <c r="A191" s="93" t="s">
        <v>499</v>
      </c>
      <c r="B191" s="93" t="s">
        <v>500</v>
      </c>
      <c r="C191" s="94"/>
      <c r="D191" s="94"/>
      <c r="E191" s="94"/>
      <c r="F191" s="94"/>
      <c r="G191" s="94"/>
      <c r="H191" s="95">
        <f>SUBTOTAL(109,H192:H194)</f>
        <v>67.5</v>
      </c>
    </row>
    <row r="192" ht="19.5" spans="1:8">
      <c r="A192" s="89" t="s">
        <v>501</v>
      </c>
      <c r="B192" s="90" t="s">
        <v>502</v>
      </c>
      <c r="C192" s="91" t="s">
        <v>503</v>
      </c>
      <c r="D192" s="90" t="s">
        <v>29</v>
      </c>
      <c r="E192" s="90" t="s">
        <v>43</v>
      </c>
      <c r="F192" s="92">
        <v>4</v>
      </c>
      <c r="G192" s="92">
        <v>8.1</v>
      </c>
      <c r="H192" s="92">
        <f>ROUND(F192*G192,2)</f>
        <v>32.4</v>
      </c>
    </row>
    <row r="193" ht="19.5" spans="1:8">
      <c r="A193" s="89" t="s">
        <v>504</v>
      </c>
      <c r="B193" s="90" t="s">
        <v>505</v>
      </c>
      <c r="C193" s="91" t="s">
        <v>506</v>
      </c>
      <c r="D193" s="90" t="s">
        <v>29</v>
      </c>
      <c r="E193" s="90" t="s">
        <v>43</v>
      </c>
      <c r="F193" s="92">
        <v>3</v>
      </c>
      <c r="G193" s="92">
        <v>8.75</v>
      </c>
      <c r="H193" s="92">
        <f>ROUND(F193*G193,2)</f>
        <v>26.25</v>
      </c>
    </row>
    <row r="194" ht="29.25" spans="1:8">
      <c r="A194" s="89" t="s">
        <v>507</v>
      </c>
      <c r="B194" s="90" t="s">
        <v>508</v>
      </c>
      <c r="C194" s="91" t="s">
        <v>509</v>
      </c>
      <c r="D194" s="90" t="s">
        <v>29</v>
      </c>
      <c r="E194" s="90" t="s">
        <v>43</v>
      </c>
      <c r="F194" s="92">
        <v>1</v>
      </c>
      <c r="G194" s="92">
        <v>8.85</v>
      </c>
      <c r="H194" s="92">
        <f>ROUND(F194*G194,2)</f>
        <v>8.85</v>
      </c>
    </row>
    <row r="195" ht="19.95" customHeight="1" spans="1:8">
      <c r="A195" s="93" t="s">
        <v>510</v>
      </c>
      <c r="B195" s="93" t="s">
        <v>511</v>
      </c>
      <c r="C195" s="94"/>
      <c r="D195" s="94"/>
      <c r="E195" s="94"/>
      <c r="F195" s="94"/>
      <c r="G195" s="94"/>
      <c r="H195" s="95">
        <f>SUBTOTAL(109,H196)</f>
        <v>186.54</v>
      </c>
    </row>
    <row r="196" spans="1:8">
      <c r="A196" s="89" t="s">
        <v>512</v>
      </c>
      <c r="B196" s="90" t="s">
        <v>513</v>
      </c>
      <c r="C196" s="91" t="s">
        <v>514</v>
      </c>
      <c r="D196" s="90" t="s">
        <v>29</v>
      </c>
      <c r="E196" s="90" t="s">
        <v>43</v>
      </c>
      <c r="F196" s="92">
        <v>1</v>
      </c>
      <c r="G196" s="92">
        <v>186.54</v>
      </c>
      <c r="H196" s="92">
        <f>ROUND(F196*G196,2)</f>
        <v>186.54</v>
      </c>
    </row>
    <row r="197" ht="19.95" customHeight="1" spans="1:8">
      <c r="A197" s="93" t="s">
        <v>515</v>
      </c>
      <c r="B197" s="93" t="s">
        <v>516</v>
      </c>
      <c r="C197" s="94"/>
      <c r="D197" s="94"/>
      <c r="E197" s="94"/>
      <c r="F197" s="94"/>
      <c r="G197" s="94"/>
      <c r="H197" s="95">
        <f>SUBTOTAL(109,H198:H201)</f>
        <v>192.64</v>
      </c>
    </row>
    <row r="198" ht="19.5" spans="1:8">
      <c r="A198" s="89" t="s">
        <v>517</v>
      </c>
      <c r="B198" s="90" t="s">
        <v>518</v>
      </c>
      <c r="C198" s="91" t="s">
        <v>519</v>
      </c>
      <c r="D198" s="90" t="s">
        <v>29</v>
      </c>
      <c r="E198" s="90" t="s">
        <v>49</v>
      </c>
      <c r="F198" s="92">
        <v>5</v>
      </c>
      <c r="G198" s="92">
        <v>10.66</v>
      </c>
      <c r="H198" s="92">
        <f>ROUND(F198*G198,2)</f>
        <v>53.3</v>
      </c>
    </row>
    <row r="199" ht="19.5" spans="1:8">
      <c r="A199" s="89" t="s">
        <v>520</v>
      </c>
      <c r="B199" s="90" t="s">
        <v>521</v>
      </c>
      <c r="C199" s="91" t="s">
        <v>522</v>
      </c>
      <c r="D199" s="90" t="s">
        <v>29</v>
      </c>
      <c r="E199" s="90" t="s">
        <v>49</v>
      </c>
      <c r="F199" s="92">
        <v>5</v>
      </c>
      <c r="G199" s="92">
        <v>10.57</v>
      </c>
      <c r="H199" s="92">
        <f>ROUND(F199*G199,2)</f>
        <v>52.85</v>
      </c>
    </row>
    <row r="200" ht="19.5" spans="1:8">
      <c r="A200" s="89" t="s">
        <v>523</v>
      </c>
      <c r="B200" s="90" t="s">
        <v>64</v>
      </c>
      <c r="C200" s="91" t="s">
        <v>65</v>
      </c>
      <c r="D200" s="90" t="s">
        <v>29</v>
      </c>
      <c r="E200" s="90" t="s">
        <v>66</v>
      </c>
      <c r="F200" s="92">
        <v>1</v>
      </c>
      <c r="G200" s="92">
        <v>60.28</v>
      </c>
      <c r="H200" s="92">
        <f>ROUND(F200*G200,2)</f>
        <v>60.28</v>
      </c>
    </row>
    <row r="201" spans="1:8">
      <c r="A201" s="89" t="s">
        <v>524</v>
      </c>
      <c r="B201" s="90" t="s">
        <v>71</v>
      </c>
      <c r="C201" s="91" t="s">
        <v>72</v>
      </c>
      <c r="D201" s="90" t="s">
        <v>29</v>
      </c>
      <c r="E201" s="90" t="s">
        <v>66</v>
      </c>
      <c r="F201" s="92">
        <v>1</v>
      </c>
      <c r="G201" s="92">
        <v>26.21</v>
      </c>
      <c r="H201" s="92">
        <f>ROUND(F201*G201,2)</f>
        <v>26.21</v>
      </c>
    </row>
    <row r="202" ht="19.95" customHeight="1" spans="1:8">
      <c r="A202" s="86" t="s">
        <v>525</v>
      </c>
      <c r="B202" s="86" t="s">
        <v>526</v>
      </c>
      <c r="C202" s="87"/>
      <c r="D202" s="87"/>
      <c r="E202" s="87"/>
      <c r="F202" s="87"/>
      <c r="G202" s="87"/>
      <c r="H202" s="88">
        <f>SUBTOTAL(109,H203:H225)</f>
        <v>2365.38</v>
      </c>
    </row>
    <row r="203" ht="19.95" customHeight="1" spans="1:8">
      <c r="A203" s="93" t="s">
        <v>527</v>
      </c>
      <c r="B203" s="93" t="s">
        <v>528</v>
      </c>
      <c r="C203" s="94"/>
      <c r="D203" s="94"/>
      <c r="E203" s="94"/>
      <c r="F203" s="94"/>
      <c r="G203" s="94"/>
      <c r="H203" s="95">
        <f>SUBTOTAL(109,H204:H205)</f>
        <v>930.22</v>
      </c>
    </row>
    <row r="204" ht="19.5" spans="1:8">
      <c r="A204" s="89" t="s">
        <v>529</v>
      </c>
      <c r="B204" s="90" t="s">
        <v>530</v>
      </c>
      <c r="C204" s="91" t="s">
        <v>531</v>
      </c>
      <c r="D204" s="90" t="s">
        <v>29</v>
      </c>
      <c r="E204" s="90" t="s">
        <v>49</v>
      </c>
      <c r="F204" s="92">
        <v>31</v>
      </c>
      <c r="G204" s="92">
        <v>16.78</v>
      </c>
      <c r="H204" s="92">
        <f>ROUND(F204*G204,2)</f>
        <v>520.18</v>
      </c>
    </row>
    <row r="205" ht="19.5" spans="1:8">
      <c r="A205" s="89" t="s">
        <v>532</v>
      </c>
      <c r="B205" s="90" t="s">
        <v>533</v>
      </c>
      <c r="C205" s="91" t="s">
        <v>534</v>
      </c>
      <c r="D205" s="90" t="s">
        <v>29</v>
      </c>
      <c r="E205" s="90" t="s">
        <v>49</v>
      </c>
      <c r="F205" s="92">
        <v>18</v>
      </c>
      <c r="G205" s="92">
        <v>22.78</v>
      </c>
      <c r="H205" s="92">
        <f>ROUND(F205*G205,2)</f>
        <v>410.04</v>
      </c>
    </row>
    <row r="206" ht="19.95" customHeight="1" spans="1:8">
      <c r="A206" s="93" t="s">
        <v>535</v>
      </c>
      <c r="B206" s="93" t="s">
        <v>500</v>
      </c>
      <c r="C206" s="94"/>
      <c r="D206" s="94"/>
      <c r="E206" s="94"/>
      <c r="F206" s="94"/>
      <c r="G206" s="94"/>
      <c r="H206" s="95">
        <f>SUBTOTAL(109,H207:H214)</f>
        <v>371.5</v>
      </c>
    </row>
    <row r="207" ht="29.25" spans="1:8">
      <c r="A207" s="89" t="s">
        <v>536</v>
      </c>
      <c r="B207" s="90" t="s">
        <v>537</v>
      </c>
      <c r="C207" s="91" t="s">
        <v>538</v>
      </c>
      <c r="D207" s="90" t="s">
        <v>29</v>
      </c>
      <c r="E207" s="90" t="s">
        <v>43</v>
      </c>
      <c r="F207" s="92">
        <v>8</v>
      </c>
      <c r="G207" s="92">
        <v>3.61</v>
      </c>
      <c r="H207" s="92">
        <f t="shared" ref="H207:H214" si="7">ROUND(F207*G207,2)</f>
        <v>28.88</v>
      </c>
    </row>
    <row r="208" ht="19.5" spans="1:8">
      <c r="A208" s="89" t="s">
        <v>539</v>
      </c>
      <c r="B208" s="90" t="s">
        <v>540</v>
      </c>
      <c r="C208" s="91" t="s">
        <v>541</v>
      </c>
      <c r="D208" s="90" t="s">
        <v>29</v>
      </c>
      <c r="E208" s="90" t="s">
        <v>43</v>
      </c>
      <c r="F208" s="92">
        <v>12</v>
      </c>
      <c r="G208" s="92">
        <v>6.95</v>
      </c>
      <c r="H208" s="92">
        <f t="shared" si="7"/>
        <v>83.4</v>
      </c>
    </row>
    <row r="209" ht="19.5" spans="1:8">
      <c r="A209" s="89" t="s">
        <v>542</v>
      </c>
      <c r="B209" s="90" t="s">
        <v>543</v>
      </c>
      <c r="C209" s="91" t="s">
        <v>544</v>
      </c>
      <c r="D209" s="90" t="s">
        <v>29</v>
      </c>
      <c r="E209" s="90" t="s">
        <v>43</v>
      </c>
      <c r="F209" s="92">
        <v>5</v>
      </c>
      <c r="G209" s="92">
        <v>9.28</v>
      </c>
      <c r="H209" s="92">
        <f t="shared" si="7"/>
        <v>46.4</v>
      </c>
    </row>
    <row r="210" ht="19.5" spans="1:8">
      <c r="A210" s="89" t="s">
        <v>545</v>
      </c>
      <c r="B210" s="90" t="s">
        <v>546</v>
      </c>
      <c r="C210" s="91" t="s">
        <v>547</v>
      </c>
      <c r="D210" s="90" t="s">
        <v>29</v>
      </c>
      <c r="E210" s="90" t="s">
        <v>43</v>
      </c>
      <c r="F210" s="92">
        <v>1</v>
      </c>
      <c r="G210" s="92">
        <v>13.38</v>
      </c>
      <c r="H210" s="92">
        <f t="shared" si="7"/>
        <v>13.38</v>
      </c>
    </row>
    <row r="211" ht="19.5" spans="1:8">
      <c r="A211" s="89" t="s">
        <v>548</v>
      </c>
      <c r="B211" s="90" t="s">
        <v>549</v>
      </c>
      <c r="C211" s="91" t="s">
        <v>550</v>
      </c>
      <c r="D211" s="90" t="s">
        <v>29</v>
      </c>
      <c r="E211" s="90" t="s">
        <v>43</v>
      </c>
      <c r="F211" s="92">
        <v>6</v>
      </c>
      <c r="G211" s="92">
        <v>9.62</v>
      </c>
      <c r="H211" s="92">
        <f t="shared" si="7"/>
        <v>57.72</v>
      </c>
    </row>
    <row r="212" ht="19.5" spans="1:8">
      <c r="A212" s="89" t="s">
        <v>551</v>
      </c>
      <c r="B212" s="90" t="s">
        <v>552</v>
      </c>
      <c r="C212" s="91" t="s">
        <v>553</v>
      </c>
      <c r="D212" s="90" t="s">
        <v>29</v>
      </c>
      <c r="E212" s="90" t="s">
        <v>43</v>
      </c>
      <c r="F212" s="92">
        <v>4</v>
      </c>
      <c r="G212" s="92">
        <v>7.02</v>
      </c>
      <c r="H212" s="92">
        <f t="shared" si="7"/>
        <v>28.08</v>
      </c>
    </row>
    <row r="213" ht="29.25" spans="1:8">
      <c r="A213" s="89" t="s">
        <v>554</v>
      </c>
      <c r="B213" s="90" t="s">
        <v>555</v>
      </c>
      <c r="C213" s="91" t="s">
        <v>556</v>
      </c>
      <c r="D213" s="90" t="s">
        <v>29</v>
      </c>
      <c r="E213" s="90" t="s">
        <v>43</v>
      </c>
      <c r="F213" s="92">
        <v>8</v>
      </c>
      <c r="G213" s="92">
        <v>10.54</v>
      </c>
      <c r="H213" s="92">
        <f t="shared" si="7"/>
        <v>84.32</v>
      </c>
    </row>
    <row r="214" ht="29.25" spans="1:8">
      <c r="A214" s="89" t="s">
        <v>557</v>
      </c>
      <c r="B214" s="90" t="s">
        <v>558</v>
      </c>
      <c r="C214" s="91" t="s">
        <v>559</v>
      </c>
      <c r="D214" s="90" t="s">
        <v>29</v>
      </c>
      <c r="E214" s="90" t="s">
        <v>43</v>
      </c>
      <c r="F214" s="92">
        <v>2</v>
      </c>
      <c r="G214" s="92">
        <v>14.66</v>
      </c>
      <c r="H214" s="92">
        <f t="shared" si="7"/>
        <v>29.32</v>
      </c>
    </row>
    <row r="215" ht="19.95" customHeight="1" spans="1:8">
      <c r="A215" s="93" t="s">
        <v>560</v>
      </c>
      <c r="B215" s="93" t="s">
        <v>561</v>
      </c>
      <c r="C215" s="94"/>
      <c r="D215" s="94"/>
      <c r="E215" s="94"/>
      <c r="F215" s="94"/>
      <c r="G215" s="94"/>
      <c r="H215" s="95">
        <f>SUBTOTAL(109,H216:H219)</f>
        <v>429.15</v>
      </c>
    </row>
    <row r="216" ht="19.5" spans="1:8">
      <c r="A216" s="89" t="s">
        <v>562</v>
      </c>
      <c r="B216" s="90" t="s">
        <v>563</v>
      </c>
      <c r="C216" s="91" t="s">
        <v>564</v>
      </c>
      <c r="D216" s="90" t="s">
        <v>29</v>
      </c>
      <c r="E216" s="90" t="s">
        <v>43</v>
      </c>
      <c r="F216" s="92">
        <v>4</v>
      </c>
      <c r="G216" s="92">
        <v>33.62</v>
      </c>
      <c r="H216" s="92">
        <f>ROUND(F216*G216,2)</f>
        <v>134.48</v>
      </c>
    </row>
    <row r="217" ht="19.5" spans="1:8">
      <c r="A217" s="89" t="s">
        <v>565</v>
      </c>
      <c r="B217" s="90" t="s">
        <v>566</v>
      </c>
      <c r="C217" s="91" t="s">
        <v>567</v>
      </c>
      <c r="D217" s="90" t="s">
        <v>29</v>
      </c>
      <c r="E217" s="90" t="s">
        <v>43</v>
      </c>
      <c r="F217" s="92">
        <v>1</v>
      </c>
      <c r="G217" s="92">
        <v>117.68</v>
      </c>
      <c r="H217" s="92">
        <f>ROUND(F217*G217,2)</f>
        <v>117.68</v>
      </c>
    </row>
    <row r="218" ht="29.25" spans="1:8">
      <c r="A218" s="89" t="s">
        <v>568</v>
      </c>
      <c r="B218" s="90" t="s">
        <v>569</v>
      </c>
      <c r="C218" s="91" t="s">
        <v>570</v>
      </c>
      <c r="D218" s="90" t="s">
        <v>29</v>
      </c>
      <c r="E218" s="90" t="s">
        <v>43</v>
      </c>
      <c r="F218" s="92">
        <v>1</v>
      </c>
      <c r="G218" s="92">
        <v>122.59</v>
      </c>
      <c r="H218" s="92">
        <f>ROUND(F218*G218,2)</f>
        <v>122.59</v>
      </c>
    </row>
    <row r="219" spans="1:8">
      <c r="A219" s="89" t="s">
        <v>571</v>
      </c>
      <c r="B219" s="90" t="s">
        <v>572</v>
      </c>
      <c r="C219" s="91" t="s">
        <v>573</v>
      </c>
      <c r="D219" s="90" t="s">
        <v>76</v>
      </c>
      <c r="E219" s="90" t="s">
        <v>43</v>
      </c>
      <c r="F219" s="92">
        <v>1</v>
      </c>
      <c r="G219" s="92">
        <v>54.4</v>
      </c>
      <c r="H219" s="92">
        <f>ROUND(F219*G219,2)</f>
        <v>54.4</v>
      </c>
    </row>
    <row r="220" ht="19.95" customHeight="1" spans="1:8">
      <c r="A220" s="93" t="s">
        <v>574</v>
      </c>
      <c r="B220" s="93" t="s">
        <v>516</v>
      </c>
      <c r="C220" s="94"/>
      <c r="D220" s="94"/>
      <c r="E220" s="94"/>
      <c r="F220" s="94"/>
      <c r="G220" s="94"/>
      <c r="H220" s="95">
        <f>SUBTOTAL(109,H221:H225)</f>
        <v>634.51</v>
      </c>
    </row>
    <row r="221" ht="19.5" spans="1:8">
      <c r="A221" s="89" t="s">
        <v>575</v>
      </c>
      <c r="B221" s="90" t="s">
        <v>518</v>
      </c>
      <c r="C221" s="91" t="s">
        <v>519</v>
      </c>
      <c r="D221" s="90" t="s">
        <v>29</v>
      </c>
      <c r="E221" s="90" t="s">
        <v>49</v>
      </c>
      <c r="F221" s="92">
        <v>21</v>
      </c>
      <c r="G221" s="92">
        <v>10.66</v>
      </c>
      <c r="H221" s="92">
        <f>ROUND(F221*G221,2)</f>
        <v>223.86</v>
      </c>
    </row>
    <row r="222" ht="19.5" spans="1:8">
      <c r="A222" s="89" t="s">
        <v>576</v>
      </c>
      <c r="B222" s="90" t="s">
        <v>521</v>
      </c>
      <c r="C222" s="91" t="s">
        <v>522</v>
      </c>
      <c r="D222" s="90" t="s">
        <v>29</v>
      </c>
      <c r="E222" s="90" t="s">
        <v>49</v>
      </c>
      <c r="F222" s="92">
        <v>21</v>
      </c>
      <c r="G222" s="92">
        <v>10.57</v>
      </c>
      <c r="H222" s="92">
        <f>ROUND(F222*G222,2)</f>
        <v>221.97</v>
      </c>
    </row>
    <row r="223" ht="19.5" spans="1:8">
      <c r="A223" s="89" t="s">
        <v>577</v>
      </c>
      <c r="B223" s="90" t="s">
        <v>64</v>
      </c>
      <c r="C223" s="91" t="s">
        <v>65</v>
      </c>
      <c r="D223" s="90" t="s">
        <v>29</v>
      </c>
      <c r="E223" s="90" t="s">
        <v>66</v>
      </c>
      <c r="F223" s="92">
        <v>1</v>
      </c>
      <c r="G223" s="92">
        <v>60.28</v>
      </c>
      <c r="H223" s="92">
        <f>ROUND(F223*G223,2)</f>
        <v>60.28</v>
      </c>
    </row>
    <row r="224" spans="1:8">
      <c r="A224" s="89" t="s">
        <v>578</v>
      </c>
      <c r="B224" s="90" t="s">
        <v>71</v>
      </c>
      <c r="C224" s="91" t="s">
        <v>72</v>
      </c>
      <c r="D224" s="90" t="s">
        <v>29</v>
      </c>
      <c r="E224" s="90" t="s">
        <v>66</v>
      </c>
      <c r="F224" s="92">
        <v>1</v>
      </c>
      <c r="G224" s="92">
        <v>26.21</v>
      </c>
      <c r="H224" s="92">
        <f>ROUND(F224*G224,2)</f>
        <v>26.21</v>
      </c>
    </row>
    <row r="225" ht="29.25" spans="1:8">
      <c r="A225" s="89" t="s">
        <v>579</v>
      </c>
      <c r="B225" s="90" t="s">
        <v>580</v>
      </c>
      <c r="C225" s="91" t="s">
        <v>581</v>
      </c>
      <c r="D225" s="90" t="s">
        <v>29</v>
      </c>
      <c r="E225" s="90" t="s">
        <v>49</v>
      </c>
      <c r="F225" s="92">
        <v>11</v>
      </c>
      <c r="G225" s="92">
        <v>9.29</v>
      </c>
      <c r="H225" s="92">
        <f>ROUND(F225*G225,2)</f>
        <v>102.19</v>
      </c>
    </row>
    <row r="226" ht="19.95" customHeight="1" spans="1:8">
      <c r="A226" s="86" t="s">
        <v>582</v>
      </c>
      <c r="B226" s="86" t="s">
        <v>583</v>
      </c>
      <c r="C226" s="87"/>
      <c r="D226" s="87"/>
      <c r="E226" s="87"/>
      <c r="F226" s="87"/>
      <c r="G226" s="87"/>
      <c r="H226" s="88">
        <f>SUBTOTAL(109,H227:H257)</f>
        <v>1815.23</v>
      </c>
    </row>
    <row r="227" ht="19.95" customHeight="1" spans="1:8">
      <c r="A227" s="93" t="s">
        <v>584</v>
      </c>
      <c r="B227" s="93" t="s">
        <v>585</v>
      </c>
      <c r="C227" s="94"/>
      <c r="D227" s="94"/>
      <c r="E227" s="94"/>
      <c r="F227" s="94"/>
      <c r="G227" s="94"/>
      <c r="H227" s="95">
        <f>SUBTOTAL(109,H228:H230)</f>
        <v>612.35</v>
      </c>
    </row>
    <row r="228" ht="19.5" spans="1:8">
      <c r="A228" s="89" t="s">
        <v>586</v>
      </c>
      <c r="B228" s="90" t="s">
        <v>587</v>
      </c>
      <c r="C228" s="91" t="s">
        <v>588</v>
      </c>
      <c r="D228" s="90" t="s">
        <v>29</v>
      </c>
      <c r="E228" s="90" t="s">
        <v>49</v>
      </c>
      <c r="F228" s="92">
        <v>7</v>
      </c>
      <c r="G228" s="92">
        <v>14.6</v>
      </c>
      <c r="H228" s="92">
        <f>ROUND(F228*G228,2)</f>
        <v>102.2</v>
      </c>
    </row>
    <row r="229" ht="19.5" spans="1:8">
      <c r="A229" s="89" t="s">
        <v>589</v>
      </c>
      <c r="B229" s="90" t="s">
        <v>590</v>
      </c>
      <c r="C229" s="91" t="s">
        <v>591</v>
      </c>
      <c r="D229" s="90" t="s">
        <v>29</v>
      </c>
      <c r="E229" s="90" t="s">
        <v>49</v>
      </c>
      <c r="F229" s="92">
        <v>7</v>
      </c>
      <c r="G229" s="92">
        <v>7.57</v>
      </c>
      <c r="H229" s="92">
        <f>ROUND(F229*G229,2)</f>
        <v>52.99</v>
      </c>
    </row>
    <row r="230" ht="19.5" spans="1:8">
      <c r="A230" s="89" t="s">
        <v>592</v>
      </c>
      <c r="B230" s="90" t="s">
        <v>593</v>
      </c>
      <c r="C230" s="91" t="s">
        <v>594</v>
      </c>
      <c r="D230" s="90" t="s">
        <v>29</v>
      </c>
      <c r="E230" s="90" t="s">
        <v>49</v>
      </c>
      <c r="F230" s="92">
        <v>11</v>
      </c>
      <c r="G230" s="92">
        <v>41.56</v>
      </c>
      <c r="H230" s="92">
        <f>ROUND(F230*G230,2)</f>
        <v>457.16</v>
      </c>
    </row>
    <row r="231" ht="19.95" customHeight="1" spans="1:8">
      <c r="A231" s="93" t="s">
        <v>595</v>
      </c>
      <c r="B231" s="93" t="s">
        <v>596</v>
      </c>
      <c r="C231" s="94"/>
      <c r="D231" s="94"/>
      <c r="E231" s="94"/>
      <c r="F231" s="94"/>
      <c r="G231" s="94"/>
      <c r="H231" s="95">
        <f>SUBTOTAL(109,H232:H245)</f>
        <v>422.84</v>
      </c>
    </row>
    <row r="232" ht="29.25" spans="1:8">
      <c r="A232" s="89" t="s">
        <v>597</v>
      </c>
      <c r="B232" s="90" t="s">
        <v>598</v>
      </c>
      <c r="C232" s="91" t="s">
        <v>599</v>
      </c>
      <c r="D232" s="90" t="s">
        <v>29</v>
      </c>
      <c r="E232" s="90" t="s">
        <v>43</v>
      </c>
      <c r="F232" s="92">
        <v>4</v>
      </c>
      <c r="G232" s="92">
        <v>8.11</v>
      </c>
      <c r="H232" s="92">
        <f t="shared" ref="H232:H245" si="8">ROUND(F232*G232,2)</f>
        <v>32.44</v>
      </c>
    </row>
    <row r="233" ht="29.25" spans="1:8">
      <c r="A233" s="89" t="s">
        <v>600</v>
      </c>
      <c r="B233" s="90" t="s">
        <v>601</v>
      </c>
      <c r="C233" s="91" t="s">
        <v>602</v>
      </c>
      <c r="D233" s="90" t="s">
        <v>29</v>
      </c>
      <c r="E233" s="90" t="s">
        <v>43</v>
      </c>
      <c r="F233" s="92">
        <v>8</v>
      </c>
      <c r="G233" s="92">
        <v>7.04</v>
      </c>
      <c r="H233" s="92">
        <f t="shared" si="8"/>
        <v>56.32</v>
      </c>
    </row>
    <row r="234" ht="29.25" spans="1:8">
      <c r="A234" s="89" t="s">
        <v>603</v>
      </c>
      <c r="B234" s="90" t="s">
        <v>604</v>
      </c>
      <c r="C234" s="91" t="s">
        <v>605</v>
      </c>
      <c r="D234" s="90" t="s">
        <v>29</v>
      </c>
      <c r="E234" s="90" t="s">
        <v>43</v>
      </c>
      <c r="F234" s="92">
        <v>2</v>
      </c>
      <c r="G234" s="92">
        <v>17.48</v>
      </c>
      <c r="H234" s="92">
        <f t="shared" si="8"/>
        <v>34.96</v>
      </c>
    </row>
    <row r="235" ht="29.25" spans="1:8">
      <c r="A235" s="89" t="s">
        <v>606</v>
      </c>
      <c r="B235" s="90" t="s">
        <v>607</v>
      </c>
      <c r="C235" s="91" t="s">
        <v>608</v>
      </c>
      <c r="D235" s="90" t="s">
        <v>29</v>
      </c>
      <c r="E235" s="90" t="s">
        <v>43</v>
      </c>
      <c r="F235" s="92">
        <v>3</v>
      </c>
      <c r="G235" s="92">
        <v>5.03</v>
      </c>
      <c r="H235" s="92">
        <f t="shared" si="8"/>
        <v>15.09</v>
      </c>
    </row>
    <row r="236" ht="29.25" spans="1:8">
      <c r="A236" s="89" t="s">
        <v>609</v>
      </c>
      <c r="B236" s="90" t="s">
        <v>610</v>
      </c>
      <c r="C236" s="91" t="s">
        <v>611</v>
      </c>
      <c r="D236" s="90" t="s">
        <v>29</v>
      </c>
      <c r="E236" s="90" t="s">
        <v>43</v>
      </c>
      <c r="F236" s="92">
        <v>6</v>
      </c>
      <c r="G236" s="92">
        <v>5.57</v>
      </c>
      <c r="H236" s="92">
        <f t="shared" si="8"/>
        <v>33.42</v>
      </c>
    </row>
    <row r="237" ht="29.25" spans="1:8">
      <c r="A237" s="89" t="s">
        <v>612</v>
      </c>
      <c r="B237" s="90" t="s">
        <v>613</v>
      </c>
      <c r="C237" s="91" t="s">
        <v>614</v>
      </c>
      <c r="D237" s="90" t="s">
        <v>29</v>
      </c>
      <c r="E237" s="90" t="s">
        <v>43</v>
      </c>
      <c r="F237" s="92">
        <v>1</v>
      </c>
      <c r="G237" s="92">
        <v>12.53</v>
      </c>
      <c r="H237" s="92">
        <f t="shared" si="8"/>
        <v>12.53</v>
      </c>
    </row>
    <row r="238" ht="29.25" spans="1:8">
      <c r="A238" s="89" t="s">
        <v>615</v>
      </c>
      <c r="B238" s="90" t="s">
        <v>616</v>
      </c>
      <c r="C238" s="91" t="s">
        <v>617</v>
      </c>
      <c r="D238" s="90" t="s">
        <v>29</v>
      </c>
      <c r="E238" s="90" t="s">
        <v>43</v>
      </c>
      <c r="F238" s="92">
        <v>1</v>
      </c>
      <c r="G238" s="92">
        <v>31.35</v>
      </c>
      <c r="H238" s="92">
        <f t="shared" si="8"/>
        <v>31.35</v>
      </c>
    </row>
    <row r="239" ht="29.25" spans="1:8">
      <c r="A239" s="89" t="s">
        <v>618</v>
      </c>
      <c r="B239" s="90" t="s">
        <v>619</v>
      </c>
      <c r="C239" s="91" t="s">
        <v>620</v>
      </c>
      <c r="D239" s="90" t="s">
        <v>29</v>
      </c>
      <c r="E239" s="90" t="s">
        <v>43</v>
      </c>
      <c r="F239" s="92">
        <v>1</v>
      </c>
      <c r="G239" s="92">
        <v>27.97</v>
      </c>
      <c r="H239" s="92">
        <f t="shared" si="8"/>
        <v>27.97</v>
      </c>
    </row>
    <row r="240" ht="29.25" spans="1:8">
      <c r="A240" s="89" t="s">
        <v>621</v>
      </c>
      <c r="B240" s="90" t="s">
        <v>622</v>
      </c>
      <c r="C240" s="91" t="s">
        <v>623</v>
      </c>
      <c r="D240" s="90" t="s">
        <v>29</v>
      </c>
      <c r="E240" s="90" t="s">
        <v>43</v>
      </c>
      <c r="F240" s="92">
        <v>1</v>
      </c>
      <c r="G240" s="92">
        <v>14.96</v>
      </c>
      <c r="H240" s="92">
        <f t="shared" si="8"/>
        <v>14.96</v>
      </c>
    </row>
    <row r="241" ht="29.25" spans="1:8">
      <c r="A241" s="89" t="s">
        <v>624</v>
      </c>
      <c r="B241" s="90" t="s">
        <v>625</v>
      </c>
      <c r="C241" s="91" t="s">
        <v>626</v>
      </c>
      <c r="D241" s="90" t="s">
        <v>29</v>
      </c>
      <c r="E241" s="90" t="s">
        <v>43</v>
      </c>
      <c r="F241" s="92">
        <v>1</v>
      </c>
      <c r="G241" s="92">
        <v>28.81</v>
      </c>
      <c r="H241" s="92">
        <f t="shared" si="8"/>
        <v>28.81</v>
      </c>
    </row>
    <row r="242" ht="29.25" spans="1:8">
      <c r="A242" s="89" t="s">
        <v>627</v>
      </c>
      <c r="B242" s="90" t="s">
        <v>628</v>
      </c>
      <c r="C242" s="91" t="s">
        <v>629</v>
      </c>
      <c r="D242" s="90" t="s">
        <v>29</v>
      </c>
      <c r="E242" s="90" t="s">
        <v>43</v>
      </c>
      <c r="F242" s="92">
        <v>4</v>
      </c>
      <c r="G242" s="92">
        <v>13.97</v>
      </c>
      <c r="H242" s="92">
        <f t="shared" si="8"/>
        <v>55.88</v>
      </c>
    </row>
    <row r="243" ht="29.25" spans="1:8">
      <c r="A243" s="89" t="s">
        <v>630</v>
      </c>
      <c r="B243" s="90" t="s">
        <v>631</v>
      </c>
      <c r="C243" s="91" t="s">
        <v>632</v>
      </c>
      <c r="D243" s="90" t="s">
        <v>29</v>
      </c>
      <c r="E243" s="90" t="s">
        <v>43</v>
      </c>
      <c r="F243" s="92">
        <v>4</v>
      </c>
      <c r="G243" s="92">
        <v>12.96</v>
      </c>
      <c r="H243" s="92">
        <f t="shared" si="8"/>
        <v>51.84</v>
      </c>
    </row>
    <row r="244" ht="29.25" spans="1:8">
      <c r="A244" s="89" t="s">
        <v>633</v>
      </c>
      <c r="B244" s="90" t="s">
        <v>634</v>
      </c>
      <c r="C244" s="91" t="s">
        <v>635</v>
      </c>
      <c r="D244" s="90" t="s">
        <v>29</v>
      </c>
      <c r="E244" s="90" t="s">
        <v>43</v>
      </c>
      <c r="F244" s="92">
        <v>3</v>
      </c>
      <c r="G244" s="92">
        <v>4.53</v>
      </c>
      <c r="H244" s="92">
        <f t="shared" si="8"/>
        <v>13.59</v>
      </c>
    </row>
    <row r="245" ht="29.25" spans="1:8">
      <c r="A245" s="89" t="s">
        <v>636</v>
      </c>
      <c r="B245" s="90" t="s">
        <v>637</v>
      </c>
      <c r="C245" s="91" t="s">
        <v>638</v>
      </c>
      <c r="D245" s="90" t="s">
        <v>29</v>
      </c>
      <c r="E245" s="90" t="s">
        <v>43</v>
      </c>
      <c r="F245" s="92">
        <v>3</v>
      </c>
      <c r="G245" s="92">
        <v>4.56</v>
      </c>
      <c r="H245" s="92">
        <f t="shared" si="8"/>
        <v>13.68</v>
      </c>
    </row>
    <row r="246" ht="19.95" customHeight="1" spans="1:8">
      <c r="A246" s="93" t="s">
        <v>639</v>
      </c>
      <c r="B246" s="93" t="s">
        <v>511</v>
      </c>
      <c r="C246" s="94"/>
      <c r="D246" s="94"/>
      <c r="E246" s="94"/>
      <c r="F246" s="94"/>
      <c r="G246" s="94"/>
      <c r="H246" s="95">
        <f>SUBTOTAL(109,H247:H249)</f>
        <v>422.25</v>
      </c>
    </row>
    <row r="247" ht="19.5" spans="1:8">
      <c r="A247" s="89" t="s">
        <v>640</v>
      </c>
      <c r="B247" s="90" t="s">
        <v>641</v>
      </c>
      <c r="C247" s="91" t="s">
        <v>642</v>
      </c>
      <c r="D247" s="90" t="s">
        <v>29</v>
      </c>
      <c r="E247" s="90" t="s">
        <v>43</v>
      </c>
      <c r="F247" s="92">
        <v>1</v>
      </c>
      <c r="G247" s="92">
        <v>274.98</v>
      </c>
      <c r="H247" s="92">
        <f>ROUND(F247*G247,2)</f>
        <v>274.98</v>
      </c>
    </row>
    <row r="248" spans="1:8">
      <c r="A248" s="89" t="s">
        <v>643</v>
      </c>
      <c r="B248" s="90" t="s">
        <v>644</v>
      </c>
      <c r="C248" s="91" t="s">
        <v>645</v>
      </c>
      <c r="D248" s="90" t="s">
        <v>76</v>
      </c>
      <c r="E248" s="90" t="s">
        <v>43</v>
      </c>
      <c r="F248" s="92">
        <v>1</v>
      </c>
      <c r="G248" s="92">
        <v>10.15</v>
      </c>
      <c r="H248" s="92">
        <f>ROUND(F248*G248,2)</f>
        <v>10.15</v>
      </c>
    </row>
    <row r="249" spans="1:8">
      <c r="A249" s="89" t="s">
        <v>646</v>
      </c>
      <c r="B249" s="90" t="s">
        <v>647</v>
      </c>
      <c r="C249" s="91" t="s">
        <v>648</v>
      </c>
      <c r="D249" s="90" t="s">
        <v>57</v>
      </c>
      <c r="E249" s="90" t="s">
        <v>43</v>
      </c>
      <c r="F249" s="92">
        <v>2</v>
      </c>
      <c r="G249" s="92">
        <v>68.56</v>
      </c>
      <c r="H249" s="92">
        <f>ROUND(F249*G249,2)</f>
        <v>137.12</v>
      </c>
    </row>
    <row r="250" ht="19.95" customHeight="1" spans="1:8">
      <c r="A250" s="93" t="s">
        <v>649</v>
      </c>
      <c r="B250" s="93" t="s">
        <v>516</v>
      </c>
      <c r="C250" s="94"/>
      <c r="D250" s="94"/>
      <c r="E250" s="94"/>
      <c r="F250" s="94"/>
      <c r="G250" s="94"/>
      <c r="H250" s="95">
        <f>SUBTOTAL(109,H251:H257)</f>
        <v>357.79</v>
      </c>
    </row>
    <row r="251" ht="19.5" spans="1:8">
      <c r="A251" s="89" t="s">
        <v>650</v>
      </c>
      <c r="B251" s="90" t="s">
        <v>518</v>
      </c>
      <c r="C251" s="91" t="s">
        <v>519</v>
      </c>
      <c r="D251" s="90" t="s">
        <v>29</v>
      </c>
      <c r="E251" s="90" t="s">
        <v>49</v>
      </c>
      <c r="F251" s="92">
        <v>2</v>
      </c>
      <c r="G251" s="92">
        <v>10.66</v>
      </c>
      <c r="H251" s="92">
        <f t="shared" ref="H251:H257" si="9">ROUND(F251*G251,2)</f>
        <v>21.32</v>
      </c>
    </row>
    <row r="252" ht="19.5" spans="1:8">
      <c r="A252" s="89" t="s">
        <v>651</v>
      </c>
      <c r="B252" s="90" t="s">
        <v>521</v>
      </c>
      <c r="C252" s="91" t="s">
        <v>522</v>
      </c>
      <c r="D252" s="90" t="s">
        <v>29</v>
      </c>
      <c r="E252" s="90" t="s">
        <v>49</v>
      </c>
      <c r="F252" s="92">
        <v>2</v>
      </c>
      <c r="G252" s="92">
        <v>10.57</v>
      </c>
      <c r="H252" s="92">
        <f t="shared" si="9"/>
        <v>21.14</v>
      </c>
    </row>
    <row r="253" ht="19.5" spans="1:8">
      <c r="A253" s="89" t="s">
        <v>652</v>
      </c>
      <c r="B253" s="90" t="s">
        <v>653</v>
      </c>
      <c r="C253" s="91" t="s">
        <v>654</v>
      </c>
      <c r="D253" s="90" t="s">
        <v>29</v>
      </c>
      <c r="E253" s="90" t="s">
        <v>49</v>
      </c>
      <c r="F253" s="92">
        <v>3</v>
      </c>
      <c r="G253" s="92">
        <v>11.48</v>
      </c>
      <c r="H253" s="92">
        <f t="shared" si="9"/>
        <v>34.44</v>
      </c>
    </row>
    <row r="254" ht="19.5" spans="1:8">
      <c r="A254" s="89" t="s">
        <v>655</v>
      </c>
      <c r="B254" s="90" t="s">
        <v>656</v>
      </c>
      <c r="C254" s="91" t="s">
        <v>657</v>
      </c>
      <c r="D254" s="90" t="s">
        <v>29</v>
      </c>
      <c r="E254" s="90" t="s">
        <v>49</v>
      </c>
      <c r="F254" s="92">
        <v>3</v>
      </c>
      <c r="G254" s="92">
        <v>16.72</v>
      </c>
      <c r="H254" s="92">
        <f t="shared" si="9"/>
        <v>50.16</v>
      </c>
    </row>
    <row r="255" ht="19.5" spans="1:8">
      <c r="A255" s="89" t="s">
        <v>658</v>
      </c>
      <c r="B255" s="90" t="s">
        <v>64</v>
      </c>
      <c r="C255" s="91" t="s">
        <v>65</v>
      </c>
      <c r="D255" s="90" t="s">
        <v>29</v>
      </c>
      <c r="E255" s="90" t="s">
        <v>66</v>
      </c>
      <c r="F255" s="92">
        <v>2</v>
      </c>
      <c r="G255" s="92">
        <v>60.28</v>
      </c>
      <c r="H255" s="92">
        <f t="shared" si="9"/>
        <v>120.56</v>
      </c>
    </row>
    <row r="256" spans="1:8">
      <c r="A256" s="89" t="s">
        <v>659</v>
      </c>
      <c r="B256" s="90" t="s">
        <v>71</v>
      </c>
      <c r="C256" s="91" t="s">
        <v>72</v>
      </c>
      <c r="D256" s="90" t="s">
        <v>29</v>
      </c>
      <c r="E256" s="90" t="s">
        <v>66</v>
      </c>
      <c r="F256" s="92">
        <v>2</v>
      </c>
      <c r="G256" s="92">
        <v>26.21</v>
      </c>
      <c r="H256" s="92">
        <f t="shared" si="9"/>
        <v>52.42</v>
      </c>
    </row>
    <row r="257" ht="29.25" spans="1:8">
      <c r="A257" s="89" t="s">
        <v>660</v>
      </c>
      <c r="B257" s="90" t="s">
        <v>661</v>
      </c>
      <c r="C257" s="91" t="s">
        <v>662</v>
      </c>
      <c r="D257" s="90" t="s">
        <v>29</v>
      </c>
      <c r="E257" s="90" t="s">
        <v>49</v>
      </c>
      <c r="F257" s="92">
        <v>11</v>
      </c>
      <c r="G257" s="92">
        <v>5.25</v>
      </c>
      <c r="H257" s="92">
        <f t="shared" si="9"/>
        <v>57.75</v>
      </c>
    </row>
    <row r="258" ht="19.95" customHeight="1" spans="1:8">
      <c r="A258" s="86" t="s">
        <v>663</v>
      </c>
      <c r="B258" s="86" t="s">
        <v>664</v>
      </c>
      <c r="C258" s="87"/>
      <c r="D258" s="87"/>
      <c r="E258" s="87"/>
      <c r="F258" s="87"/>
      <c r="G258" s="87"/>
      <c r="H258" s="88">
        <f>SUBTOTAL(109,H259:H277)</f>
        <v>4409.6</v>
      </c>
    </row>
    <row r="259" ht="19.95" customHeight="1" spans="1:8">
      <c r="A259" s="93" t="s">
        <v>665</v>
      </c>
      <c r="B259" s="93" t="s">
        <v>666</v>
      </c>
      <c r="C259" s="94"/>
      <c r="D259" s="94"/>
      <c r="E259" s="94"/>
      <c r="F259" s="94"/>
      <c r="G259" s="94"/>
      <c r="H259" s="95">
        <f>SUBTOTAL(109,H260:H263)</f>
        <v>1593.06</v>
      </c>
    </row>
    <row r="260" ht="19.5" spans="1:8">
      <c r="A260" s="89" t="s">
        <v>667</v>
      </c>
      <c r="B260" s="90" t="s">
        <v>668</v>
      </c>
      <c r="C260" s="91" t="s">
        <v>669</v>
      </c>
      <c r="D260" s="90" t="s">
        <v>29</v>
      </c>
      <c r="E260" s="90" t="s">
        <v>43</v>
      </c>
      <c r="F260" s="92">
        <v>2</v>
      </c>
      <c r="G260" s="92">
        <v>347.14</v>
      </c>
      <c r="H260" s="92">
        <f>ROUND(F260*G260,2)</f>
        <v>694.28</v>
      </c>
    </row>
    <row r="261" ht="19.5" spans="1:8">
      <c r="A261" s="89" t="s">
        <v>670</v>
      </c>
      <c r="B261" s="90" t="s">
        <v>671</v>
      </c>
      <c r="C261" s="91" t="s">
        <v>672</v>
      </c>
      <c r="D261" s="90" t="s">
        <v>29</v>
      </c>
      <c r="E261" s="90" t="s">
        <v>43</v>
      </c>
      <c r="F261" s="92">
        <v>2</v>
      </c>
      <c r="G261" s="92">
        <v>101.94</v>
      </c>
      <c r="H261" s="92">
        <f>ROUND(F261*G261,2)</f>
        <v>203.88</v>
      </c>
    </row>
    <row r="262" ht="29.25" spans="1:8">
      <c r="A262" s="89" t="s">
        <v>673</v>
      </c>
      <c r="B262" s="90" t="s">
        <v>674</v>
      </c>
      <c r="C262" s="91" t="s">
        <v>675</v>
      </c>
      <c r="D262" s="90" t="s">
        <v>29</v>
      </c>
      <c r="E262" s="90" t="s">
        <v>43</v>
      </c>
      <c r="F262" s="92">
        <v>1</v>
      </c>
      <c r="G262" s="92">
        <v>616.44</v>
      </c>
      <c r="H262" s="92">
        <f>ROUND(F262*G262,2)</f>
        <v>616.44</v>
      </c>
    </row>
    <row r="263" spans="1:8">
      <c r="A263" s="89" t="s">
        <v>676</v>
      </c>
      <c r="B263" s="90" t="s">
        <v>677</v>
      </c>
      <c r="C263" s="91" t="s">
        <v>678</v>
      </c>
      <c r="D263" s="90" t="s">
        <v>364</v>
      </c>
      <c r="E263" s="90" t="s">
        <v>377</v>
      </c>
      <c r="F263" s="92">
        <v>2</v>
      </c>
      <c r="G263" s="92">
        <v>39.23</v>
      </c>
      <c r="H263" s="92">
        <f>ROUND(F263*G263,2)</f>
        <v>78.46</v>
      </c>
    </row>
    <row r="264" ht="19.95" customHeight="1" spans="1:8">
      <c r="A264" s="93" t="s">
        <v>679</v>
      </c>
      <c r="B264" s="93" t="s">
        <v>680</v>
      </c>
      <c r="C264" s="94"/>
      <c r="D264" s="94"/>
      <c r="E264" s="94"/>
      <c r="F264" s="94"/>
      <c r="G264" s="94"/>
      <c r="H264" s="95">
        <f>SUBTOTAL(109,H265:H268)</f>
        <v>578.04</v>
      </c>
    </row>
    <row r="265" spans="1:8">
      <c r="A265" s="89" t="s">
        <v>681</v>
      </c>
      <c r="B265" s="90" t="s">
        <v>682</v>
      </c>
      <c r="C265" s="91" t="s">
        <v>683</v>
      </c>
      <c r="D265" s="90" t="s">
        <v>76</v>
      </c>
      <c r="E265" s="90" t="s">
        <v>43</v>
      </c>
      <c r="F265" s="92">
        <v>2</v>
      </c>
      <c r="G265" s="92">
        <v>65.24</v>
      </c>
      <c r="H265" s="92">
        <f>ROUND(F265*G265,2)</f>
        <v>130.48</v>
      </c>
    </row>
    <row r="266" spans="1:8">
      <c r="A266" s="89" t="s">
        <v>684</v>
      </c>
      <c r="B266" s="90" t="s">
        <v>685</v>
      </c>
      <c r="C266" s="91" t="s">
        <v>686</v>
      </c>
      <c r="D266" s="90" t="s">
        <v>29</v>
      </c>
      <c r="E266" s="90" t="s">
        <v>43</v>
      </c>
      <c r="F266" s="92">
        <v>2</v>
      </c>
      <c r="G266" s="92">
        <v>30.37</v>
      </c>
      <c r="H266" s="92">
        <f>ROUND(F266*G266,2)</f>
        <v>60.74</v>
      </c>
    </row>
    <row r="267" ht="19.5" spans="1:8">
      <c r="A267" s="89" t="s">
        <v>687</v>
      </c>
      <c r="B267" s="90" t="s">
        <v>688</v>
      </c>
      <c r="C267" s="91" t="s">
        <v>689</v>
      </c>
      <c r="D267" s="90" t="s">
        <v>29</v>
      </c>
      <c r="E267" s="90" t="s">
        <v>43</v>
      </c>
      <c r="F267" s="92">
        <v>2</v>
      </c>
      <c r="G267" s="92">
        <v>122.11</v>
      </c>
      <c r="H267" s="92">
        <f>ROUND(F267*G267,2)</f>
        <v>244.22</v>
      </c>
    </row>
    <row r="268" ht="19.5" spans="1:8">
      <c r="A268" s="89" t="s">
        <v>690</v>
      </c>
      <c r="B268" s="90" t="s">
        <v>691</v>
      </c>
      <c r="C268" s="91" t="s">
        <v>692</v>
      </c>
      <c r="D268" s="90" t="s">
        <v>29</v>
      </c>
      <c r="E268" s="90" t="s">
        <v>43</v>
      </c>
      <c r="F268" s="92">
        <v>2</v>
      </c>
      <c r="G268" s="92">
        <v>71.3</v>
      </c>
      <c r="H268" s="92">
        <f>ROUND(F268*G268,2)</f>
        <v>142.6</v>
      </c>
    </row>
    <row r="269" ht="19.95" customHeight="1" spans="1:8">
      <c r="A269" s="93" t="s">
        <v>693</v>
      </c>
      <c r="B269" s="93" t="s">
        <v>694</v>
      </c>
      <c r="C269" s="94"/>
      <c r="D269" s="94"/>
      <c r="E269" s="94"/>
      <c r="F269" s="94"/>
      <c r="G269" s="94"/>
      <c r="H269" s="95">
        <f>SUBTOTAL(109,H270:H277)</f>
        <v>2238.5</v>
      </c>
    </row>
    <row r="270" ht="19.5" spans="1:8">
      <c r="A270" s="89" t="s">
        <v>695</v>
      </c>
      <c r="B270" s="90" t="s">
        <v>696</v>
      </c>
      <c r="C270" s="91" t="s">
        <v>697</v>
      </c>
      <c r="D270" s="90" t="s">
        <v>29</v>
      </c>
      <c r="E270" s="90" t="s">
        <v>43</v>
      </c>
      <c r="F270" s="92">
        <v>2</v>
      </c>
      <c r="G270" s="92">
        <v>52.52</v>
      </c>
      <c r="H270" s="92">
        <f t="shared" ref="H270:H277" si="10">ROUND(F270*G270,2)</f>
        <v>105.04</v>
      </c>
    </row>
    <row r="271" spans="1:8">
      <c r="A271" s="89" t="s">
        <v>698</v>
      </c>
      <c r="B271" s="90" t="s">
        <v>699</v>
      </c>
      <c r="C271" s="91" t="s">
        <v>700</v>
      </c>
      <c r="D271" s="90" t="s">
        <v>29</v>
      </c>
      <c r="E271" s="90" t="s">
        <v>43</v>
      </c>
      <c r="F271" s="92">
        <v>2</v>
      </c>
      <c r="G271" s="92">
        <v>52.52</v>
      </c>
      <c r="H271" s="92">
        <f t="shared" si="10"/>
        <v>105.04</v>
      </c>
    </row>
    <row r="272" ht="19.5" spans="1:8">
      <c r="A272" s="89" t="s">
        <v>701</v>
      </c>
      <c r="B272" s="90" t="s">
        <v>702</v>
      </c>
      <c r="C272" s="91" t="s">
        <v>703</v>
      </c>
      <c r="D272" s="90" t="s">
        <v>29</v>
      </c>
      <c r="E272" s="90" t="s">
        <v>43</v>
      </c>
      <c r="F272" s="92">
        <v>2</v>
      </c>
      <c r="G272" s="92">
        <v>55</v>
      </c>
      <c r="H272" s="92">
        <f t="shared" si="10"/>
        <v>110</v>
      </c>
    </row>
    <row r="273" ht="19.5" spans="1:8">
      <c r="A273" s="89" t="s">
        <v>704</v>
      </c>
      <c r="B273" s="90" t="s">
        <v>705</v>
      </c>
      <c r="C273" s="91" t="s">
        <v>706</v>
      </c>
      <c r="D273" s="90" t="s">
        <v>76</v>
      </c>
      <c r="E273" s="90" t="s">
        <v>43</v>
      </c>
      <c r="F273" s="92">
        <v>4</v>
      </c>
      <c r="G273" s="92">
        <v>156.75</v>
      </c>
      <c r="H273" s="92">
        <f t="shared" si="10"/>
        <v>627</v>
      </c>
    </row>
    <row r="274" ht="19.5" spans="1:8">
      <c r="A274" s="89" t="s">
        <v>707</v>
      </c>
      <c r="B274" s="90" t="s">
        <v>708</v>
      </c>
      <c r="C274" s="91" t="s">
        <v>709</v>
      </c>
      <c r="D274" s="90" t="s">
        <v>76</v>
      </c>
      <c r="E274" s="90" t="s">
        <v>43</v>
      </c>
      <c r="F274" s="92">
        <v>2</v>
      </c>
      <c r="G274" s="92">
        <v>138.89</v>
      </c>
      <c r="H274" s="92">
        <f t="shared" si="10"/>
        <v>277.78</v>
      </c>
    </row>
    <row r="275" ht="19.5" spans="1:8">
      <c r="A275" s="89" t="s">
        <v>710</v>
      </c>
      <c r="B275" s="90" t="s">
        <v>711</v>
      </c>
      <c r="C275" s="91" t="s">
        <v>712</v>
      </c>
      <c r="D275" s="90" t="s">
        <v>76</v>
      </c>
      <c r="E275" s="90" t="s">
        <v>43</v>
      </c>
      <c r="F275" s="92">
        <v>2</v>
      </c>
      <c r="G275" s="92">
        <v>149.61</v>
      </c>
      <c r="H275" s="92">
        <f t="shared" si="10"/>
        <v>299.22</v>
      </c>
    </row>
    <row r="276" ht="19.5" spans="1:8">
      <c r="A276" s="89" t="s">
        <v>713</v>
      </c>
      <c r="B276" s="90" t="s">
        <v>714</v>
      </c>
      <c r="C276" s="91" t="s">
        <v>715</v>
      </c>
      <c r="D276" s="90" t="s">
        <v>76</v>
      </c>
      <c r="E276" s="90" t="s">
        <v>43</v>
      </c>
      <c r="F276" s="92">
        <v>2</v>
      </c>
      <c r="G276" s="92">
        <v>131.21</v>
      </c>
      <c r="H276" s="92">
        <f t="shared" si="10"/>
        <v>262.42</v>
      </c>
    </row>
    <row r="277" spans="1:8">
      <c r="A277" s="89" t="s">
        <v>716</v>
      </c>
      <c r="B277" s="90" t="s">
        <v>717</v>
      </c>
      <c r="C277" s="91" t="s">
        <v>718</v>
      </c>
      <c r="D277" s="90" t="s">
        <v>29</v>
      </c>
      <c r="E277" s="90" t="s">
        <v>30</v>
      </c>
      <c r="F277" s="92">
        <v>1</v>
      </c>
      <c r="G277" s="92">
        <v>452</v>
      </c>
      <c r="H277" s="92">
        <f t="shared" si="10"/>
        <v>452</v>
      </c>
    </row>
    <row r="278" ht="19.95" customHeight="1" spans="1:8">
      <c r="A278" s="83" t="s">
        <v>719</v>
      </c>
      <c r="B278" s="83" t="s">
        <v>720</v>
      </c>
      <c r="C278" s="84"/>
      <c r="D278" s="84"/>
      <c r="E278" s="84"/>
      <c r="F278" s="84"/>
      <c r="G278" s="84"/>
      <c r="H278" s="85">
        <f>SUBTOTAL(109,H279:H289)</f>
        <v>4573.1</v>
      </c>
    </row>
    <row r="279" ht="19.95" customHeight="1" spans="1:8">
      <c r="A279" s="86" t="s">
        <v>721</v>
      </c>
      <c r="B279" s="86" t="s">
        <v>722</v>
      </c>
      <c r="C279" s="87"/>
      <c r="D279" s="87"/>
      <c r="E279" s="87"/>
      <c r="F279" s="87"/>
      <c r="G279" s="87"/>
      <c r="H279" s="88">
        <f>SUBTOTAL(109,H280:H282)</f>
        <v>833.91</v>
      </c>
    </row>
    <row r="280" ht="19.5" spans="1:8">
      <c r="A280" s="89" t="s">
        <v>723</v>
      </c>
      <c r="B280" s="90" t="s">
        <v>724</v>
      </c>
      <c r="C280" s="91" t="s">
        <v>725</v>
      </c>
      <c r="D280" s="90" t="s">
        <v>364</v>
      </c>
      <c r="E280" s="90" t="s">
        <v>377</v>
      </c>
      <c r="F280" s="92">
        <v>3</v>
      </c>
      <c r="G280" s="92">
        <v>160.08</v>
      </c>
      <c r="H280" s="92">
        <f>ROUND(F280*G280,2)</f>
        <v>480.24</v>
      </c>
    </row>
    <row r="281" spans="1:8">
      <c r="A281" s="89" t="s">
        <v>726</v>
      </c>
      <c r="B281" s="90" t="s">
        <v>727</v>
      </c>
      <c r="C281" s="91" t="s">
        <v>728</v>
      </c>
      <c r="D281" s="90" t="s">
        <v>57</v>
      </c>
      <c r="E281" s="90" t="s">
        <v>43</v>
      </c>
      <c r="F281" s="92">
        <v>3</v>
      </c>
      <c r="G281" s="92">
        <v>19.52</v>
      </c>
      <c r="H281" s="92">
        <f>ROUND(F281*G281,2)</f>
        <v>58.56</v>
      </c>
    </row>
    <row r="282" ht="19.5" spans="1:8">
      <c r="A282" s="89" t="s">
        <v>729</v>
      </c>
      <c r="B282" s="90" t="s">
        <v>730</v>
      </c>
      <c r="C282" s="91" t="s">
        <v>731</v>
      </c>
      <c r="D282" s="90" t="s">
        <v>57</v>
      </c>
      <c r="E282" s="90" t="s">
        <v>43</v>
      </c>
      <c r="F282" s="92">
        <v>3</v>
      </c>
      <c r="G282" s="92">
        <v>98.37</v>
      </c>
      <c r="H282" s="92">
        <f>ROUND(F282*G282,2)</f>
        <v>295.11</v>
      </c>
    </row>
    <row r="283" ht="19.95" customHeight="1" spans="1:8">
      <c r="A283" s="86" t="s">
        <v>732</v>
      </c>
      <c r="B283" s="86" t="s">
        <v>733</v>
      </c>
      <c r="C283" s="87"/>
      <c r="D283" s="87"/>
      <c r="E283" s="87"/>
      <c r="F283" s="87"/>
      <c r="G283" s="87"/>
      <c r="H283" s="88">
        <f>SUBTOTAL(109,H284:H289)</f>
        <v>3739.19</v>
      </c>
    </row>
    <row r="284" ht="29.25" spans="1:8">
      <c r="A284" s="89" t="s">
        <v>734</v>
      </c>
      <c r="B284" s="90" t="s">
        <v>735</v>
      </c>
      <c r="C284" s="91" t="s">
        <v>736</v>
      </c>
      <c r="D284" s="90" t="s">
        <v>364</v>
      </c>
      <c r="E284" s="90" t="s">
        <v>737</v>
      </c>
      <c r="F284" s="92">
        <v>4</v>
      </c>
      <c r="G284" s="92">
        <v>32.58</v>
      </c>
      <c r="H284" s="92">
        <f t="shared" ref="H284:H289" si="11">ROUND(F284*G284,2)</f>
        <v>130.32</v>
      </c>
    </row>
    <row r="285" ht="29.25" spans="1:8">
      <c r="A285" s="89" t="s">
        <v>738</v>
      </c>
      <c r="B285" s="90" t="s">
        <v>739</v>
      </c>
      <c r="C285" s="91" t="s">
        <v>740</v>
      </c>
      <c r="D285" s="90" t="s">
        <v>364</v>
      </c>
      <c r="E285" s="90" t="s">
        <v>737</v>
      </c>
      <c r="F285" s="92">
        <v>4</v>
      </c>
      <c r="G285" s="92">
        <v>31.01</v>
      </c>
      <c r="H285" s="92">
        <f t="shared" si="11"/>
        <v>124.04</v>
      </c>
    </row>
    <row r="286" ht="29.25" spans="1:8">
      <c r="A286" s="89" t="s">
        <v>741</v>
      </c>
      <c r="B286" s="90" t="s">
        <v>742</v>
      </c>
      <c r="C286" s="91" t="s">
        <v>743</v>
      </c>
      <c r="D286" s="90" t="s">
        <v>364</v>
      </c>
      <c r="E286" s="90" t="s">
        <v>737</v>
      </c>
      <c r="F286" s="92">
        <v>5</v>
      </c>
      <c r="G286" s="92">
        <v>20.4</v>
      </c>
      <c r="H286" s="92">
        <f t="shared" si="11"/>
        <v>102</v>
      </c>
    </row>
    <row r="287" ht="19.5" spans="1:8">
      <c r="A287" s="89" t="s">
        <v>744</v>
      </c>
      <c r="B287" s="90" t="s">
        <v>745</v>
      </c>
      <c r="C287" s="91" t="s">
        <v>746</v>
      </c>
      <c r="D287" s="90" t="s">
        <v>76</v>
      </c>
      <c r="E287" s="90" t="s">
        <v>43</v>
      </c>
      <c r="F287" s="92">
        <v>6</v>
      </c>
      <c r="G287" s="92">
        <v>289.81</v>
      </c>
      <c r="H287" s="92">
        <f t="shared" si="11"/>
        <v>1738.86</v>
      </c>
    </row>
    <row r="288" spans="1:8">
      <c r="A288" s="89" t="s">
        <v>747</v>
      </c>
      <c r="B288" s="90" t="s">
        <v>748</v>
      </c>
      <c r="C288" s="91" t="s">
        <v>749</v>
      </c>
      <c r="D288" s="90" t="s">
        <v>57</v>
      </c>
      <c r="E288" s="90" t="s">
        <v>43</v>
      </c>
      <c r="F288" s="92">
        <v>3</v>
      </c>
      <c r="G288" s="92">
        <v>58.57</v>
      </c>
      <c r="H288" s="92">
        <f t="shared" si="11"/>
        <v>175.71</v>
      </c>
    </row>
    <row r="289" ht="19.5" spans="1:8">
      <c r="A289" s="89" t="s">
        <v>750</v>
      </c>
      <c r="B289" s="90" t="s">
        <v>751</v>
      </c>
      <c r="C289" s="91" t="s">
        <v>752</v>
      </c>
      <c r="D289" s="90" t="s">
        <v>364</v>
      </c>
      <c r="E289" s="90" t="s">
        <v>377</v>
      </c>
      <c r="F289" s="92">
        <v>2</v>
      </c>
      <c r="G289" s="92">
        <v>734.13</v>
      </c>
      <c r="H289" s="92">
        <f t="shared" si="11"/>
        <v>1468.26</v>
      </c>
    </row>
    <row r="290" ht="19.95" customHeight="1" spans="1:8">
      <c r="A290" s="83" t="s">
        <v>753</v>
      </c>
      <c r="B290" s="83" t="s">
        <v>754</v>
      </c>
      <c r="C290" s="84"/>
      <c r="D290" s="84"/>
      <c r="E290" s="84"/>
      <c r="F290" s="84"/>
      <c r="G290" s="84"/>
      <c r="H290" s="85">
        <f>SUBTOTAL(109,H291:H320)</f>
        <v>12158.25</v>
      </c>
    </row>
    <row r="291" ht="19.95" customHeight="1" spans="1:8">
      <c r="A291" s="86" t="s">
        <v>755</v>
      </c>
      <c r="B291" s="86" t="s">
        <v>756</v>
      </c>
      <c r="C291" s="87"/>
      <c r="D291" s="87"/>
      <c r="E291" s="87"/>
      <c r="F291" s="87"/>
      <c r="G291" s="87"/>
      <c r="H291" s="88">
        <f>SUBTOTAL(109,H292:H302)</f>
        <v>6437.34</v>
      </c>
    </row>
    <row r="292" ht="19.5" spans="1:8">
      <c r="A292" s="89" t="s">
        <v>757</v>
      </c>
      <c r="B292" s="90" t="s">
        <v>758</v>
      </c>
      <c r="C292" s="91" t="s">
        <v>759</v>
      </c>
      <c r="D292" s="90" t="s">
        <v>76</v>
      </c>
      <c r="E292" s="90" t="s">
        <v>43</v>
      </c>
      <c r="F292" s="92">
        <v>2</v>
      </c>
      <c r="G292" s="92">
        <v>960.02</v>
      </c>
      <c r="H292" s="92">
        <f t="shared" ref="H292:H302" si="12">ROUND(F292*G292,2)</f>
        <v>1920.04</v>
      </c>
    </row>
    <row r="293" spans="1:8">
      <c r="A293" s="89" t="s">
        <v>760</v>
      </c>
      <c r="B293" s="90" t="s">
        <v>761</v>
      </c>
      <c r="C293" s="91" t="s">
        <v>762</v>
      </c>
      <c r="D293" s="90" t="s">
        <v>364</v>
      </c>
      <c r="E293" s="90" t="s">
        <v>377</v>
      </c>
      <c r="F293" s="92">
        <v>15</v>
      </c>
      <c r="G293" s="92">
        <v>22.76</v>
      </c>
      <c r="H293" s="92">
        <f t="shared" si="12"/>
        <v>341.4</v>
      </c>
    </row>
    <row r="294" spans="1:8">
      <c r="A294" s="89" t="s">
        <v>763</v>
      </c>
      <c r="B294" s="90" t="s">
        <v>764</v>
      </c>
      <c r="C294" s="91" t="s">
        <v>765</v>
      </c>
      <c r="D294" s="90" t="s">
        <v>364</v>
      </c>
      <c r="E294" s="90" t="s">
        <v>377</v>
      </c>
      <c r="F294" s="92">
        <v>14</v>
      </c>
      <c r="G294" s="92">
        <v>24.89</v>
      </c>
      <c r="H294" s="92">
        <f t="shared" si="12"/>
        <v>348.46</v>
      </c>
    </row>
    <row r="295" spans="1:8">
      <c r="A295" s="89" t="s">
        <v>766</v>
      </c>
      <c r="B295" s="90" t="s">
        <v>767</v>
      </c>
      <c r="C295" s="91" t="s">
        <v>768</v>
      </c>
      <c r="D295" s="90" t="s">
        <v>364</v>
      </c>
      <c r="E295" s="90" t="s">
        <v>43</v>
      </c>
      <c r="F295" s="92">
        <v>1</v>
      </c>
      <c r="G295" s="92">
        <v>672.29</v>
      </c>
      <c r="H295" s="92">
        <f t="shared" si="12"/>
        <v>672.29</v>
      </c>
    </row>
    <row r="296" spans="1:8">
      <c r="A296" s="89" t="s">
        <v>769</v>
      </c>
      <c r="B296" s="90" t="s">
        <v>770</v>
      </c>
      <c r="C296" s="91" t="s">
        <v>771</v>
      </c>
      <c r="D296" s="90" t="s">
        <v>57</v>
      </c>
      <c r="E296" s="90" t="s">
        <v>43</v>
      </c>
      <c r="F296" s="92">
        <v>12</v>
      </c>
      <c r="G296" s="92">
        <v>140</v>
      </c>
      <c r="H296" s="92">
        <f t="shared" si="12"/>
        <v>1680</v>
      </c>
    </row>
    <row r="297" spans="1:8">
      <c r="A297" s="89" t="s">
        <v>772</v>
      </c>
      <c r="B297" s="90" t="s">
        <v>773</v>
      </c>
      <c r="C297" s="91" t="s">
        <v>774</v>
      </c>
      <c r="D297" s="90" t="s">
        <v>29</v>
      </c>
      <c r="E297" s="90" t="s">
        <v>43</v>
      </c>
      <c r="F297" s="92">
        <v>1</v>
      </c>
      <c r="G297" s="92">
        <v>441.07</v>
      </c>
      <c r="H297" s="92">
        <f t="shared" si="12"/>
        <v>441.07</v>
      </c>
    </row>
    <row r="298" spans="1:8">
      <c r="A298" s="89" t="s">
        <v>775</v>
      </c>
      <c r="B298" s="90" t="s">
        <v>776</v>
      </c>
      <c r="C298" s="91" t="s">
        <v>777</v>
      </c>
      <c r="D298" s="90" t="s">
        <v>57</v>
      </c>
      <c r="E298" s="90" t="s">
        <v>43</v>
      </c>
      <c r="F298" s="92">
        <v>2</v>
      </c>
      <c r="G298" s="92">
        <v>187.7</v>
      </c>
      <c r="H298" s="92">
        <f t="shared" si="12"/>
        <v>375.4</v>
      </c>
    </row>
    <row r="299" spans="1:8">
      <c r="A299" s="89" t="s">
        <v>778</v>
      </c>
      <c r="B299" s="90" t="s">
        <v>779</v>
      </c>
      <c r="C299" s="91" t="s">
        <v>780</v>
      </c>
      <c r="D299" s="90" t="s">
        <v>364</v>
      </c>
      <c r="E299" s="90" t="s">
        <v>377</v>
      </c>
      <c r="F299" s="92">
        <v>3</v>
      </c>
      <c r="G299" s="92">
        <v>21.86</v>
      </c>
      <c r="H299" s="92">
        <f t="shared" si="12"/>
        <v>65.58</v>
      </c>
    </row>
    <row r="300" spans="1:8">
      <c r="A300" s="89" t="s">
        <v>781</v>
      </c>
      <c r="B300" s="90" t="s">
        <v>782</v>
      </c>
      <c r="C300" s="91" t="s">
        <v>783</v>
      </c>
      <c r="D300" s="90" t="s">
        <v>364</v>
      </c>
      <c r="E300" s="90" t="s">
        <v>43</v>
      </c>
      <c r="F300" s="92">
        <v>1</v>
      </c>
      <c r="G300" s="92">
        <v>538.72</v>
      </c>
      <c r="H300" s="92">
        <f t="shared" si="12"/>
        <v>538.72</v>
      </c>
    </row>
    <row r="301" spans="1:8">
      <c r="A301" s="89" t="s">
        <v>784</v>
      </c>
      <c r="B301" s="90" t="s">
        <v>785</v>
      </c>
      <c r="C301" s="91" t="s">
        <v>786</v>
      </c>
      <c r="D301" s="90" t="s">
        <v>364</v>
      </c>
      <c r="E301" s="90" t="s">
        <v>43</v>
      </c>
      <c r="F301" s="92">
        <v>1</v>
      </c>
      <c r="G301" s="92">
        <v>48.6</v>
      </c>
      <c r="H301" s="92">
        <f t="shared" si="12"/>
        <v>48.6</v>
      </c>
    </row>
    <row r="302" spans="1:8">
      <c r="A302" s="89" t="s">
        <v>787</v>
      </c>
      <c r="B302" s="90" t="s">
        <v>788</v>
      </c>
      <c r="C302" s="91" t="s">
        <v>789</v>
      </c>
      <c r="D302" s="90" t="s">
        <v>364</v>
      </c>
      <c r="E302" s="90" t="s">
        <v>43</v>
      </c>
      <c r="F302" s="92">
        <v>1</v>
      </c>
      <c r="G302" s="92">
        <v>5.78</v>
      </c>
      <c r="H302" s="92">
        <f t="shared" si="12"/>
        <v>5.78</v>
      </c>
    </row>
    <row r="303" ht="19.95" customHeight="1" spans="1:8">
      <c r="A303" s="86" t="s">
        <v>790</v>
      </c>
      <c r="B303" s="86" t="s">
        <v>791</v>
      </c>
      <c r="C303" s="87"/>
      <c r="D303" s="87"/>
      <c r="E303" s="87"/>
      <c r="F303" s="87"/>
      <c r="G303" s="87"/>
      <c r="H303" s="88">
        <f>SUBTOTAL(109,H304:H310)</f>
        <v>1087.39</v>
      </c>
    </row>
    <row r="304" ht="29.25" spans="1:8">
      <c r="A304" s="89" t="s">
        <v>792</v>
      </c>
      <c r="B304" s="90" t="s">
        <v>403</v>
      </c>
      <c r="C304" s="91" t="s">
        <v>404</v>
      </c>
      <c r="D304" s="90" t="s">
        <v>36</v>
      </c>
      <c r="E304" s="90" t="s">
        <v>49</v>
      </c>
      <c r="F304" s="92">
        <v>13</v>
      </c>
      <c r="G304" s="92">
        <v>23</v>
      </c>
      <c r="H304" s="92">
        <f t="shared" ref="H304:H310" si="13">ROUND(F304*G304,2)</f>
        <v>299</v>
      </c>
    </row>
    <row r="305" ht="29.25" spans="1:8">
      <c r="A305" s="89" t="s">
        <v>793</v>
      </c>
      <c r="B305" s="90" t="s">
        <v>409</v>
      </c>
      <c r="C305" s="91" t="s">
        <v>410</v>
      </c>
      <c r="D305" s="90" t="s">
        <v>29</v>
      </c>
      <c r="E305" s="90" t="s">
        <v>49</v>
      </c>
      <c r="F305" s="92">
        <v>7</v>
      </c>
      <c r="G305" s="92">
        <v>28.69</v>
      </c>
      <c r="H305" s="92">
        <f t="shared" si="13"/>
        <v>200.83</v>
      </c>
    </row>
    <row r="306" ht="19.5" spans="1:8">
      <c r="A306" s="89" t="s">
        <v>794</v>
      </c>
      <c r="B306" s="90" t="s">
        <v>406</v>
      </c>
      <c r="C306" s="91" t="s">
        <v>407</v>
      </c>
      <c r="D306" s="90" t="s">
        <v>29</v>
      </c>
      <c r="E306" s="90" t="s">
        <v>49</v>
      </c>
      <c r="F306" s="92">
        <v>17</v>
      </c>
      <c r="G306" s="92">
        <v>16.69</v>
      </c>
      <c r="H306" s="92">
        <f t="shared" si="13"/>
        <v>283.73</v>
      </c>
    </row>
    <row r="307" ht="19.5" spans="1:8">
      <c r="A307" s="89" t="s">
        <v>795</v>
      </c>
      <c r="B307" s="90" t="s">
        <v>412</v>
      </c>
      <c r="C307" s="91" t="s">
        <v>413</v>
      </c>
      <c r="D307" s="90" t="s">
        <v>29</v>
      </c>
      <c r="E307" s="90" t="s">
        <v>49</v>
      </c>
      <c r="F307" s="92">
        <v>7</v>
      </c>
      <c r="G307" s="92">
        <v>20.25</v>
      </c>
      <c r="H307" s="92">
        <f t="shared" si="13"/>
        <v>141.75</v>
      </c>
    </row>
    <row r="308" ht="29.25" spans="1:8">
      <c r="A308" s="89" t="s">
        <v>796</v>
      </c>
      <c r="B308" s="90" t="s">
        <v>797</v>
      </c>
      <c r="C308" s="91" t="s">
        <v>798</v>
      </c>
      <c r="D308" s="90" t="s">
        <v>29</v>
      </c>
      <c r="E308" s="90" t="s">
        <v>49</v>
      </c>
      <c r="F308" s="92">
        <v>11</v>
      </c>
      <c r="G308" s="92">
        <v>11.53</v>
      </c>
      <c r="H308" s="92">
        <f t="shared" si="13"/>
        <v>126.83</v>
      </c>
    </row>
    <row r="309" ht="19.5" spans="1:8">
      <c r="A309" s="89" t="s">
        <v>799</v>
      </c>
      <c r="B309" s="90" t="s">
        <v>800</v>
      </c>
      <c r="C309" s="91" t="s">
        <v>801</v>
      </c>
      <c r="D309" s="90" t="s">
        <v>364</v>
      </c>
      <c r="E309" s="90" t="s">
        <v>420</v>
      </c>
      <c r="F309" s="92">
        <v>1</v>
      </c>
      <c r="G309" s="92">
        <v>8.63</v>
      </c>
      <c r="H309" s="92">
        <f t="shared" si="13"/>
        <v>8.63</v>
      </c>
    </row>
    <row r="310" spans="1:8">
      <c r="A310" s="89" t="s">
        <v>802</v>
      </c>
      <c r="B310" s="90" t="s">
        <v>422</v>
      </c>
      <c r="C310" s="91" t="s">
        <v>423</v>
      </c>
      <c r="D310" s="90" t="s">
        <v>57</v>
      </c>
      <c r="E310" s="90" t="s">
        <v>43</v>
      </c>
      <c r="F310" s="92">
        <v>2</v>
      </c>
      <c r="G310" s="92">
        <v>13.31</v>
      </c>
      <c r="H310" s="92">
        <f t="shared" si="13"/>
        <v>26.62</v>
      </c>
    </row>
    <row r="311" ht="19.95" customHeight="1" spans="1:8">
      <c r="A311" s="86" t="s">
        <v>803</v>
      </c>
      <c r="B311" s="86" t="s">
        <v>437</v>
      </c>
      <c r="C311" s="87"/>
      <c r="D311" s="87"/>
      <c r="E311" s="87"/>
      <c r="F311" s="87"/>
      <c r="G311" s="87"/>
      <c r="H311" s="88">
        <f>SUBTOTAL(109,H312:H314)</f>
        <v>829.75</v>
      </c>
    </row>
    <row r="312" ht="29.25" spans="1:8">
      <c r="A312" s="89" t="s">
        <v>804</v>
      </c>
      <c r="B312" s="90" t="s">
        <v>805</v>
      </c>
      <c r="C312" s="91" t="s">
        <v>806</v>
      </c>
      <c r="D312" s="90" t="s">
        <v>29</v>
      </c>
      <c r="E312" s="90" t="s">
        <v>43</v>
      </c>
      <c r="F312" s="92">
        <v>2</v>
      </c>
      <c r="G312" s="92">
        <v>277.06</v>
      </c>
      <c r="H312" s="92">
        <f>ROUND(F312*G312,2)</f>
        <v>554.12</v>
      </c>
    </row>
    <row r="313" spans="1:8">
      <c r="A313" s="89" t="s">
        <v>807</v>
      </c>
      <c r="B313" s="90" t="s">
        <v>445</v>
      </c>
      <c r="C313" s="91" t="s">
        <v>446</v>
      </c>
      <c r="D313" s="90" t="s">
        <v>57</v>
      </c>
      <c r="E313" s="90" t="s">
        <v>43</v>
      </c>
      <c r="F313" s="92">
        <v>11</v>
      </c>
      <c r="G313" s="92">
        <v>24.26</v>
      </c>
      <c r="H313" s="92">
        <f>ROUND(F313*G313,2)</f>
        <v>266.86</v>
      </c>
    </row>
    <row r="314" ht="19.5" spans="1:8">
      <c r="A314" s="89" t="s">
        <v>808</v>
      </c>
      <c r="B314" s="90" t="s">
        <v>809</v>
      </c>
      <c r="C314" s="91" t="s">
        <v>810</v>
      </c>
      <c r="D314" s="90" t="s">
        <v>29</v>
      </c>
      <c r="E314" s="90" t="s">
        <v>43</v>
      </c>
      <c r="F314" s="92">
        <v>1</v>
      </c>
      <c r="G314" s="92">
        <v>8.77</v>
      </c>
      <c r="H314" s="92">
        <f>ROUND(F314*G314,2)</f>
        <v>8.77</v>
      </c>
    </row>
    <row r="315" ht="19.95" customHeight="1" spans="1:8">
      <c r="A315" s="86" t="s">
        <v>811</v>
      </c>
      <c r="B315" s="86" t="s">
        <v>451</v>
      </c>
      <c r="C315" s="87"/>
      <c r="D315" s="87"/>
      <c r="E315" s="87"/>
      <c r="F315" s="87"/>
      <c r="G315" s="87"/>
      <c r="H315" s="88">
        <f>SUBTOTAL(109,H316:H317)</f>
        <v>3137.52</v>
      </c>
    </row>
    <row r="316" spans="1:8">
      <c r="A316" s="89" t="s">
        <v>812</v>
      </c>
      <c r="B316" s="90" t="s">
        <v>813</v>
      </c>
      <c r="C316" s="91" t="s">
        <v>814</v>
      </c>
      <c r="D316" s="90" t="s">
        <v>364</v>
      </c>
      <c r="E316" s="90" t="s">
        <v>49</v>
      </c>
      <c r="F316" s="92">
        <v>180</v>
      </c>
      <c r="G316" s="92">
        <v>7.98</v>
      </c>
      <c r="H316" s="92">
        <f>ROUND(F316*G316,2)</f>
        <v>1436.4</v>
      </c>
    </row>
    <row r="317" spans="1:8">
      <c r="A317" s="89" t="s">
        <v>815</v>
      </c>
      <c r="B317" s="90" t="s">
        <v>816</v>
      </c>
      <c r="C317" s="91" t="s">
        <v>817</v>
      </c>
      <c r="D317" s="90" t="s">
        <v>364</v>
      </c>
      <c r="E317" s="90" t="s">
        <v>420</v>
      </c>
      <c r="F317" s="92">
        <v>96</v>
      </c>
      <c r="G317" s="92">
        <v>17.72</v>
      </c>
      <c r="H317" s="92">
        <f>ROUND(F317*G317,2)</f>
        <v>1701.12</v>
      </c>
    </row>
    <row r="318" ht="19.95" customHeight="1" spans="1:8">
      <c r="A318" s="86" t="s">
        <v>818</v>
      </c>
      <c r="B318" s="86" t="s">
        <v>819</v>
      </c>
      <c r="C318" s="87"/>
      <c r="D318" s="87"/>
      <c r="E318" s="87"/>
      <c r="F318" s="87"/>
      <c r="G318" s="87"/>
      <c r="H318" s="88">
        <f>SUBTOTAL(109,H319:H320)</f>
        <v>666.25</v>
      </c>
    </row>
    <row r="319" ht="19.5" spans="1:8">
      <c r="A319" s="89" t="s">
        <v>820</v>
      </c>
      <c r="B319" s="90" t="s">
        <v>821</v>
      </c>
      <c r="C319" s="91" t="s">
        <v>822</v>
      </c>
      <c r="D319" s="90" t="s">
        <v>57</v>
      </c>
      <c r="E319" s="90" t="s">
        <v>43</v>
      </c>
      <c r="F319" s="92">
        <v>12</v>
      </c>
      <c r="G319" s="92">
        <v>50.1</v>
      </c>
      <c r="H319" s="92">
        <f>ROUND(F319*G319,2)</f>
        <v>601.2</v>
      </c>
    </row>
    <row r="320" spans="1:8">
      <c r="A320" s="89" t="s">
        <v>823</v>
      </c>
      <c r="B320" s="90" t="s">
        <v>824</v>
      </c>
      <c r="C320" s="91" t="s">
        <v>825</v>
      </c>
      <c r="D320" s="90" t="s">
        <v>57</v>
      </c>
      <c r="E320" s="90" t="s">
        <v>43</v>
      </c>
      <c r="F320" s="92">
        <v>1</v>
      </c>
      <c r="G320" s="92">
        <v>65.05</v>
      </c>
      <c r="H320" s="92">
        <f>ROUND(F320*G320,2)</f>
        <v>65.05</v>
      </c>
    </row>
    <row r="321" ht="19.95" customHeight="1" spans="1:8">
      <c r="A321" s="83" t="s">
        <v>826</v>
      </c>
      <c r="B321" s="83" t="s">
        <v>827</v>
      </c>
      <c r="C321" s="84"/>
      <c r="D321" s="84"/>
      <c r="E321" s="84"/>
      <c r="F321" s="84"/>
      <c r="G321" s="84"/>
      <c r="H321" s="85">
        <f>SUBTOTAL(109,H322:H326)</f>
        <v>4196.21</v>
      </c>
    </row>
    <row r="322" ht="19.95" customHeight="1" spans="1:8">
      <c r="A322" s="86" t="s">
        <v>828</v>
      </c>
      <c r="B322" s="86" t="s">
        <v>722</v>
      </c>
      <c r="C322" s="87"/>
      <c r="D322" s="87"/>
      <c r="E322" s="87"/>
      <c r="F322" s="87"/>
      <c r="G322" s="87"/>
      <c r="H322" s="88">
        <f>SUBTOTAL(109,H323:H324)</f>
        <v>4086.35</v>
      </c>
    </row>
    <row r="323" ht="19.5" spans="1:8">
      <c r="A323" s="89" t="s">
        <v>829</v>
      </c>
      <c r="B323" s="90" t="s">
        <v>830</v>
      </c>
      <c r="C323" s="91" t="s">
        <v>831</v>
      </c>
      <c r="D323" s="90" t="s">
        <v>364</v>
      </c>
      <c r="E323" s="90" t="s">
        <v>377</v>
      </c>
      <c r="F323" s="92">
        <v>1</v>
      </c>
      <c r="G323" s="92">
        <v>1929.61</v>
      </c>
      <c r="H323" s="92">
        <f>ROUND(F323*G323,2)</f>
        <v>1929.61</v>
      </c>
    </row>
    <row r="324" ht="19.5" spans="1:8">
      <c r="A324" s="89" t="s">
        <v>832</v>
      </c>
      <c r="B324" s="90" t="s">
        <v>833</v>
      </c>
      <c r="C324" s="91" t="s">
        <v>834</v>
      </c>
      <c r="D324" s="90" t="s">
        <v>364</v>
      </c>
      <c r="E324" s="90" t="s">
        <v>377</v>
      </c>
      <c r="F324" s="92">
        <v>1</v>
      </c>
      <c r="G324" s="92">
        <v>2156.74</v>
      </c>
      <c r="H324" s="92">
        <f>ROUND(F324*G324,2)</f>
        <v>2156.74</v>
      </c>
    </row>
    <row r="325" ht="19.95" customHeight="1" spans="1:8">
      <c r="A325" s="86" t="s">
        <v>835</v>
      </c>
      <c r="B325" s="86" t="s">
        <v>511</v>
      </c>
      <c r="C325" s="87"/>
      <c r="D325" s="87"/>
      <c r="E325" s="87"/>
      <c r="F325" s="87"/>
      <c r="G325" s="87"/>
      <c r="H325" s="88">
        <f>SUBTOTAL(109,H326)</f>
        <v>109.86</v>
      </c>
    </row>
    <row r="326" ht="19.5" spans="1:8">
      <c r="A326" s="89" t="s">
        <v>836</v>
      </c>
      <c r="B326" s="90" t="s">
        <v>837</v>
      </c>
      <c r="C326" s="91" t="s">
        <v>838</v>
      </c>
      <c r="D326" s="90" t="s">
        <v>36</v>
      </c>
      <c r="E326" s="90" t="s">
        <v>377</v>
      </c>
      <c r="F326" s="92">
        <v>2</v>
      </c>
      <c r="G326" s="92">
        <v>54.93</v>
      </c>
      <c r="H326" s="92">
        <f>ROUND(F326*G326,2)</f>
        <v>109.86</v>
      </c>
    </row>
    <row r="327" ht="19.95" customHeight="1" spans="1:8">
      <c r="A327" s="83" t="s">
        <v>839</v>
      </c>
      <c r="B327" s="83" t="s">
        <v>516</v>
      </c>
      <c r="C327" s="84"/>
      <c r="D327" s="84"/>
      <c r="E327" s="84"/>
      <c r="F327" s="84"/>
      <c r="G327" s="84"/>
      <c r="H327" s="85">
        <f>SUBTOTAL(109,H328:H332)</f>
        <v>540.61</v>
      </c>
    </row>
    <row r="328" ht="19.95" customHeight="1" spans="1:8">
      <c r="A328" s="86" t="s">
        <v>840</v>
      </c>
      <c r="B328" s="86" t="s">
        <v>841</v>
      </c>
      <c r="C328" s="87"/>
      <c r="D328" s="87"/>
      <c r="E328" s="87"/>
      <c r="F328" s="87"/>
      <c r="G328" s="87"/>
      <c r="H328" s="88">
        <f>SUBTOTAL(109,H329)</f>
        <v>268.89</v>
      </c>
    </row>
    <row r="329" spans="1:8">
      <c r="A329" s="89" t="s">
        <v>842</v>
      </c>
      <c r="B329" s="90" t="s">
        <v>843</v>
      </c>
      <c r="C329" s="91" t="s">
        <v>844</v>
      </c>
      <c r="D329" s="90" t="s">
        <v>364</v>
      </c>
      <c r="E329" s="90" t="s">
        <v>845</v>
      </c>
      <c r="F329" s="92">
        <v>137.89</v>
      </c>
      <c r="G329" s="92">
        <v>1.95</v>
      </c>
      <c r="H329" s="92">
        <f>ROUND(F329*G329,2)</f>
        <v>268.89</v>
      </c>
    </row>
    <row r="330" ht="19.95" customHeight="1" spans="1:8">
      <c r="A330" s="86" t="s">
        <v>846</v>
      </c>
      <c r="B330" s="86" t="s">
        <v>847</v>
      </c>
      <c r="C330" s="87"/>
      <c r="D330" s="87"/>
      <c r="E330" s="87"/>
      <c r="F330" s="87"/>
      <c r="G330" s="87"/>
      <c r="H330" s="88">
        <f>SUBTOTAL(109,H331:H332)</f>
        <v>271.72</v>
      </c>
    </row>
    <row r="331" spans="1:8">
      <c r="A331" s="89" t="s">
        <v>848</v>
      </c>
      <c r="B331" s="90" t="s">
        <v>849</v>
      </c>
      <c r="C331" s="91" t="s">
        <v>850</v>
      </c>
      <c r="D331" s="90" t="s">
        <v>29</v>
      </c>
      <c r="E331" s="90" t="s">
        <v>66</v>
      </c>
      <c r="F331" s="92">
        <v>11.27</v>
      </c>
      <c r="G331" s="92">
        <v>19.97</v>
      </c>
      <c r="H331" s="92">
        <f>ROUND(F331*G331,2)</f>
        <v>225.06</v>
      </c>
    </row>
    <row r="332" ht="19.5" spans="1:8">
      <c r="A332" s="89" t="s">
        <v>851</v>
      </c>
      <c r="B332" s="90" t="s">
        <v>852</v>
      </c>
      <c r="C332" s="103" t="s">
        <v>853</v>
      </c>
      <c r="D332" s="90" t="s">
        <v>29</v>
      </c>
      <c r="E332" s="90" t="s">
        <v>66</v>
      </c>
      <c r="F332" s="92">
        <v>11.27</v>
      </c>
      <c r="G332" s="92">
        <v>4.14</v>
      </c>
      <c r="H332" s="92">
        <f>ROUND(F332*G332,2)</f>
        <v>46.66</v>
      </c>
    </row>
    <row r="333" customHeight="1" spans="1:10">
      <c r="A333" s="12"/>
      <c r="B333" s="104"/>
      <c r="C333" s="12"/>
      <c r="D333" s="12"/>
      <c r="E333" s="12"/>
      <c r="F333" s="105" t="s">
        <v>854</v>
      </c>
      <c r="G333" s="106"/>
      <c r="H333" s="85">
        <f>SUBTOTAL(109,H9:H332)</f>
        <v>164833.44</v>
      </c>
      <c r="J333" s="108"/>
    </row>
    <row r="334" customHeight="1" spans="1:8">
      <c r="A334" s="12"/>
      <c r="B334" s="104"/>
      <c r="C334" s="12"/>
      <c r="D334" s="12"/>
      <c r="E334" s="12"/>
      <c r="F334" s="105" t="s">
        <v>855</v>
      </c>
      <c r="G334" s="106"/>
      <c r="H334" s="85">
        <f>H333*0.2639</f>
        <v>43499.544816</v>
      </c>
    </row>
    <row r="335" customHeight="1" spans="1:8">
      <c r="A335" s="107"/>
      <c r="B335" s="107"/>
      <c r="C335" s="107"/>
      <c r="D335" s="107"/>
      <c r="E335" s="107"/>
      <c r="F335" s="105" t="s">
        <v>856</v>
      </c>
      <c r="G335" s="106"/>
      <c r="H335" s="85">
        <f>SUM(H333:H334)</f>
        <v>208332.984816</v>
      </c>
    </row>
    <row r="337" spans="8:8">
      <c r="H337" s="108"/>
    </row>
    <row r="338" spans="8:8">
      <c r="H338" s="109"/>
    </row>
  </sheetData>
  <mergeCells count="98">
    <mergeCell ref="B3:C3"/>
    <mergeCell ref="A6:H6"/>
    <mergeCell ref="B9:G9"/>
    <mergeCell ref="B10:G10"/>
    <mergeCell ref="B12:G12"/>
    <mergeCell ref="B16:G16"/>
    <mergeCell ref="B18:G18"/>
    <mergeCell ref="B19:G19"/>
    <mergeCell ref="B21:G21"/>
    <mergeCell ref="B22:G22"/>
    <mergeCell ref="B28:G28"/>
    <mergeCell ref="B29:G29"/>
    <mergeCell ref="B31:G31"/>
    <mergeCell ref="B33:G33"/>
    <mergeCell ref="B34:G34"/>
    <mergeCell ref="B36:G36"/>
    <mergeCell ref="B43:G43"/>
    <mergeCell ref="B44:G44"/>
    <mergeCell ref="B47:G47"/>
    <mergeCell ref="B50:G50"/>
    <mergeCell ref="B51:G51"/>
    <mergeCell ref="B52:G52"/>
    <mergeCell ref="B54:G54"/>
    <mergeCell ref="B56:G56"/>
    <mergeCell ref="B58:G58"/>
    <mergeCell ref="B59:G59"/>
    <mergeCell ref="B62:G62"/>
    <mergeCell ref="B66:G66"/>
    <mergeCell ref="B68:G68"/>
    <mergeCell ref="B69:G69"/>
    <mergeCell ref="B71:G71"/>
    <mergeCell ref="B73:G73"/>
    <mergeCell ref="B74:G74"/>
    <mergeCell ref="B80:G80"/>
    <mergeCell ref="B87:G87"/>
    <mergeCell ref="B90:G90"/>
    <mergeCell ref="B91:G91"/>
    <mergeCell ref="B99:G99"/>
    <mergeCell ref="B103:G103"/>
    <mergeCell ref="B104:G104"/>
    <mergeCell ref="B108:G108"/>
    <mergeCell ref="B111:G111"/>
    <mergeCell ref="B112:G112"/>
    <mergeCell ref="B119:G119"/>
    <mergeCell ref="B121:G121"/>
    <mergeCell ref="B122:G122"/>
    <mergeCell ref="B124:G124"/>
    <mergeCell ref="B128:G128"/>
    <mergeCell ref="B131:G131"/>
    <mergeCell ref="B132:G132"/>
    <mergeCell ref="B138:G138"/>
    <mergeCell ref="B139:G139"/>
    <mergeCell ref="B140:G140"/>
    <mergeCell ref="B153:G153"/>
    <mergeCell ref="B155:G155"/>
    <mergeCell ref="B167:G167"/>
    <mergeCell ref="B172:G172"/>
    <mergeCell ref="B179:G179"/>
    <mergeCell ref="B183:G183"/>
    <mergeCell ref="B187:G187"/>
    <mergeCell ref="B188:G188"/>
    <mergeCell ref="B189:G189"/>
    <mergeCell ref="B191:G191"/>
    <mergeCell ref="B195:G195"/>
    <mergeCell ref="B197:G197"/>
    <mergeCell ref="B202:G202"/>
    <mergeCell ref="B203:G203"/>
    <mergeCell ref="B206:G206"/>
    <mergeCell ref="B215:G215"/>
    <mergeCell ref="B220:G220"/>
    <mergeCell ref="B226:G226"/>
    <mergeCell ref="B227:G227"/>
    <mergeCell ref="B231:G231"/>
    <mergeCell ref="B246:G246"/>
    <mergeCell ref="B250:G250"/>
    <mergeCell ref="B258:G258"/>
    <mergeCell ref="B259:G259"/>
    <mergeCell ref="B264:G264"/>
    <mergeCell ref="B269:G269"/>
    <mergeCell ref="B278:G278"/>
    <mergeCell ref="B279:G279"/>
    <mergeCell ref="B283:G283"/>
    <mergeCell ref="B290:G290"/>
    <mergeCell ref="B291:G291"/>
    <mergeCell ref="B303:G303"/>
    <mergeCell ref="B311:G311"/>
    <mergeCell ref="B315:G315"/>
    <mergeCell ref="B318:G318"/>
    <mergeCell ref="B321:G321"/>
    <mergeCell ref="B322:G322"/>
    <mergeCell ref="B325:G325"/>
    <mergeCell ref="B327:G327"/>
    <mergeCell ref="B328:G328"/>
    <mergeCell ref="B330:G330"/>
    <mergeCell ref="F333:G333"/>
    <mergeCell ref="F334:G334"/>
    <mergeCell ref="A335:E335"/>
    <mergeCell ref="F335:G335"/>
  </mergeCells>
  <pageMargins left="0.277777777777778" right="0.277777777777778" top="0.277777777777778" bottom="0.277777777777778" header="0" footer="0"/>
  <pageSetup paperSize="121" scale="8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H2639"/>
  <sheetViews>
    <sheetView workbookViewId="0">
      <selection activeCell="A8" sqref="A8:G8"/>
    </sheetView>
  </sheetViews>
  <sheetFormatPr defaultColWidth="9" defaultRowHeight="15" outlineLevelCol="7"/>
  <cols>
    <col min="1" max="1" width="10.3333333333333" customWidth="1"/>
    <col min="2" max="2" width="48.7809523809524" customWidth="1"/>
    <col min="3" max="3" width="12.4380952380952" customWidth="1"/>
    <col min="4" max="4" width="6.1047619047619" customWidth="1"/>
    <col min="5" max="7" width="12.4380952380952" customWidth="1"/>
  </cols>
  <sheetData>
    <row r="1" spans="1:8">
      <c r="A1" s="1" t="s">
        <v>0</v>
      </c>
      <c r="B1" s="2"/>
      <c r="C1" s="3"/>
      <c r="D1" s="2"/>
      <c r="E1" s="2"/>
      <c r="G1" s="26"/>
      <c r="H1" s="26"/>
    </row>
    <row r="2" spans="1:8">
      <c r="A2" s="1" t="s">
        <v>2</v>
      </c>
      <c r="B2" s="4" t="s">
        <v>3</v>
      </c>
      <c r="C2" s="5"/>
      <c r="D2" s="2"/>
      <c r="E2" s="2"/>
      <c r="H2" s="26"/>
    </row>
    <row r="3" spans="1:8">
      <c r="A3" s="6" t="s">
        <v>5</v>
      </c>
      <c r="B3" s="29" t="s">
        <v>6</v>
      </c>
      <c r="C3" s="29"/>
      <c r="D3" s="7"/>
      <c r="E3" s="5"/>
      <c r="H3" s="52"/>
    </row>
    <row r="4" spans="1:8">
      <c r="A4" s="1" t="s">
        <v>9</v>
      </c>
      <c r="B4" s="4" t="s">
        <v>10</v>
      </c>
      <c r="C4" s="5"/>
      <c r="D4" s="2"/>
      <c r="E4" s="2"/>
      <c r="H4" s="53"/>
    </row>
    <row r="5" customHeight="1" spans="1:8">
      <c r="A5" s="5"/>
      <c r="B5" s="5"/>
      <c r="C5" s="5"/>
      <c r="D5" s="2"/>
      <c r="E5" s="2"/>
      <c r="F5" s="54"/>
      <c r="G5" s="26"/>
      <c r="H5" s="26"/>
    </row>
    <row r="6" customHeight="1" spans="1:7">
      <c r="A6" s="10" t="s">
        <v>857</v>
      </c>
      <c r="B6" s="10"/>
      <c r="C6" s="10"/>
      <c r="D6" s="10"/>
      <c r="E6" s="10"/>
      <c r="F6" s="10"/>
      <c r="G6" s="10"/>
    </row>
    <row r="7" ht="11.4" customHeight="1" spans="1:7">
      <c r="A7" s="8"/>
      <c r="B7" s="8"/>
      <c r="C7" s="8"/>
      <c r="D7" s="8"/>
      <c r="E7" s="8"/>
      <c r="F7" s="8"/>
      <c r="G7" s="8"/>
    </row>
    <row r="8" ht="27.6" customHeight="1" spans="1:7">
      <c r="A8" s="55" t="s">
        <v>858</v>
      </c>
      <c r="B8" s="56"/>
      <c r="C8" s="56"/>
      <c r="D8" s="56"/>
      <c r="E8" s="56"/>
      <c r="F8" s="56"/>
      <c r="G8" s="56"/>
    </row>
    <row r="9" customHeight="1" spans="1:7">
      <c r="A9" s="57" t="s">
        <v>859</v>
      </c>
      <c r="B9" s="58"/>
      <c r="C9" s="59" t="s">
        <v>860</v>
      </c>
      <c r="D9" s="59" t="s">
        <v>861</v>
      </c>
      <c r="E9" s="59" t="s">
        <v>862</v>
      </c>
      <c r="F9" s="59" t="s">
        <v>863</v>
      </c>
      <c r="G9" s="59" t="s">
        <v>864</v>
      </c>
    </row>
    <row r="10" ht="10.05" customHeight="1" spans="1:7">
      <c r="A10" s="60" t="s">
        <v>865</v>
      </c>
      <c r="B10" s="61" t="s">
        <v>866</v>
      </c>
      <c r="C10" s="60" t="s">
        <v>867</v>
      </c>
      <c r="D10" s="60" t="s">
        <v>868</v>
      </c>
      <c r="E10" s="62">
        <v>0.003</v>
      </c>
      <c r="F10" s="63">
        <v>15.24</v>
      </c>
      <c r="G10" s="63">
        <v>0.05</v>
      </c>
    </row>
    <row r="11" ht="19.95" customHeight="1" spans="1:7">
      <c r="A11" s="60" t="s">
        <v>869</v>
      </c>
      <c r="B11" s="61" t="s">
        <v>870</v>
      </c>
      <c r="C11" s="60" t="s">
        <v>867</v>
      </c>
      <c r="D11" s="60" t="s">
        <v>868</v>
      </c>
      <c r="E11" s="62">
        <v>0.003</v>
      </c>
      <c r="F11" s="63">
        <v>20.94</v>
      </c>
      <c r="G11" s="63">
        <v>0.06</v>
      </c>
    </row>
    <row r="12" customHeight="1" spans="1:7">
      <c r="A12" s="60" t="s">
        <v>871</v>
      </c>
      <c r="B12" s="61" t="s">
        <v>872</v>
      </c>
      <c r="C12" s="60" t="s">
        <v>867</v>
      </c>
      <c r="D12" s="60" t="s">
        <v>873</v>
      </c>
      <c r="E12" s="62">
        <v>0.0024</v>
      </c>
      <c r="F12" s="63">
        <v>50.2</v>
      </c>
      <c r="G12" s="63">
        <v>0.12</v>
      </c>
    </row>
    <row r="13" ht="19.95" customHeight="1" spans="1:7">
      <c r="A13" s="60" t="s">
        <v>874</v>
      </c>
      <c r="B13" s="61" t="s">
        <v>875</v>
      </c>
      <c r="C13" s="60" t="s">
        <v>867</v>
      </c>
      <c r="D13" s="60" t="s">
        <v>876</v>
      </c>
      <c r="E13" s="62">
        <v>0.0006</v>
      </c>
      <c r="F13" s="63">
        <v>116.72</v>
      </c>
      <c r="G13" s="63">
        <v>0.07</v>
      </c>
    </row>
    <row r="14" ht="19.95" customHeight="1" spans="1:7">
      <c r="A14" s="12"/>
      <c r="B14" s="12"/>
      <c r="C14" s="12"/>
      <c r="D14" s="12"/>
      <c r="E14" s="64" t="s">
        <v>877</v>
      </c>
      <c r="F14" s="65"/>
      <c r="G14" s="66">
        <v>0.3</v>
      </c>
    </row>
    <row r="15" ht="19.95" customHeight="1" spans="1:7">
      <c r="A15" s="12"/>
      <c r="B15" s="12"/>
      <c r="C15" s="12"/>
      <c r="D15" s="12"/>
      <c r="E15" s="67" t="s">
        <v>878</v>
      </c>
      <c r="F15" s="68"/>
      <c r="G15" s="69">
        <v>39.9881</v>
      </c>
    </row>
    <row r="16" customHeight="1" spans="1:7">
      <c r="A16" s="12"/>
      <c r="B16" s="12"/>
      <c r="C16" s="70" t="s">
        <v>879</v>
      </c>
      <c r="D16" s="71"/>
      <c r="E16" s="12"/>
      <c r="F16" s="12"/>
      <c r="G16" s="12"/>
    </row>
    <row r="17" customHeight="1" spans="1:7">
      <c r="A17" s="55" t="s">
        <v>880</v>
      </c>
      <c r="B17" s="56"/>
      <c r="C17" s="56"/>
      <c r="D17" s="56"/>
      <c r="E17" s="56"/>
      <c r="F17" s="56"/>
      <c r="G17" s="56"/>
    </row>
    <row r="18" customHeight="1" spans="1:7">
      <c r="A18" s="57" t="s">
        <v>881</v>
      </c>
      <c r="B18" s="58"/>
      <c r="C18" s="59" t="s">
        <v>860</v>
      </c>
      <c r="D18" s="59" t="s">
        <v>861</v>
      </c>
      <c r="E18" s="59" t="s">
        <v>862</v>
      </c>
      <c r="F18" s="59" t="s">
        <v>863</v>
      </c>
      <c r="G18" s="59" t="s">
        <v>864</v>
      </c>
    </row>
    <row r="19" ht="18" spans="1:7">
      <c r="A19" s="60" t="s">
        <v>882</v>
      </c>
      <c r="B19" s="61" t="s">
        <v>883</v>
      </c>
      <c r="C19" s="60" t="s">
        <v>867</v>
      </c>
      <c r="D19" s="60" t="s">
        <v>884</v>
      </c>
      <c r="E19" s="62">
        <v>1</v>
      </c>
      <c r="F19" s="63">
        <v>3.8</v>
      </c>
      <c r="G19" s="63">
        <v>3.8</v>
      </c>
    </row>
    <row r="20" customHeight="1" spans="1:7">
      <c r="A20" s="60" t="s">
        <v>885</v>
      </c>
      <c r="B20" s="61" t="s">
        <v>886</v>
      </c>
      <c r="C20" s="60" t="s">
        <v>867</v>
      </c>
      <c r="D20" s="60" t="s">
        <v>884</v>
      </c>
      <c r="E20" s="62">
        <v>4</v>
      </c>
      <c r="F20" s="63">
        <v>4.57</v>
      </c>
      <c r="G20" s="63">
        <v>18.28</v>
      </c>
    </row>
    <row r="21" ht="19.95" customHeight="1" spans="1:7">
      <c r="A21" s="60" t="s">
        <v>887</v>
      </c>
      <c r="B21" s="61" t="s">
        <v>888</v>
      </c>
      <c r="C21" s="60" t="s">
        <v>867</v>
      </c>
      <c r="D21" s="60" t="s">
        <v>889</v>
      </c>
      <c r="E21" s="62">
        <v>1</v>
      </c>
      <c r="F21" s="63">
        <v>212.5</v>
      </c>
      <c r="G21" s="63">
        <v>212.5</v>
      </c>
    </row>
    <row r="22" customHeight="1" spans="1:7">
      <c r="A22" s="60" t="s">
        <v>890</v>
      </c>
      <c r="B22" s="61" t="s">
        <v>891</v>
      </c>
      <c r="C22" s="60" t="s">
        <v>867</v>
      </c>
      <c r="D22" s="60" t="s">
        <v>892</v>
      </c>
      <c r="E22" s="62">
        <v>0.11</v>
      </c>
      <c r="F22" s="63">
        <v>10.22</v>
      </c>
      <c r="G22" s="63">
        <v>1.12</v>
      </c>
    </row>
    <row r="23" customHeight="1" spans="1:7">
      <c r="A23" s="12"/>
      <c r="B23" s="12"/>
      <c r="C23" s="12"/>
      <c r="D23" s="12"/>
      <c r="E23" s="64" t="s">
        <v>893</v>
      </c>
      <c r="F23" s="65"/>
      <c r="G23" s="66">
        <v>235.7</v>
      </c>
    </row>
    <row r="24" ht="10.05" customHeight="1" spans="1:7">
      <c r="A24" s="57" t="s">
        <v>859</v>
      </c>
      <c r="B24" s="58"/>
      <c r="C24" s="59" t="s">
        <v>860</v>
      </c>
      <c r="D24" s="59" t="s">
        <v>861</v>
      </c>
      <c r="E24" s="59" t="s">
        <v>862</v>
      </c>
      <c r="F24" s="59" t="s">
        <v>863</v>
      </c>
      <c r="G24" s="59" t="s">
        <v>864</v>
      </c>
    </row>
    <row r="25" ht="19.95" customHeight="1" spans="1:7">
      <c r="A25" s="60" t="s">
        <v>894</v>
      </c>
      <c r="B25" s="61" t="s">
        <v>895</v>
      </c>
      <c r="C25" s="60" t="s">
        <v>867</v>
      </c>
      <c r="D25" s="60" t="s">
        <v>868</v>
      </c>
      <c r="E25" s="62">
        <v>1</v>
      </c>
      <c r="F25" s="63">
        <v>21.46</v>
      </c>
      <c r="G25" s="63">
        <v>21.46</v>
      </c>
    </row>
    <row r="26" customHeight="1" spans="1:7">
      <c r="A26" s="60" t="s">
        <v>865</v>
      </c>
      <c r="B26" s="61" t="s">
        <v>866</v>
      </c>
      <c r="C26" s="60" t="s">
        <v>867</v>
      </c>
      <c r="D26" s="60" t="s">
        <v>868</v>
      </c>
      <c r="E26" s="62">
        <v>2</v>
      </c>
      <c r="F26" s="63">
        <v>15.24</v>
      </c>
      <c r="G26" s="63">
        <v>30.48</v>
      </c>
    </row>
    <row r="27" ht="28.05" customHeight="1" spans="1:7">
      <c r="A27" s="60" t="s">
        <v>896</v>
      </c>
      <c r="B27" s="61" t="s">
        <v>897</v>
      </c>
      <c r="C27" s="60" t="s">
        <v>867</v>
      </c>
      <c r="D27" s="60" t="s">
        <v>898</v>
      </c>
      <c r="E27" s="62">
        <v>0.01</v>
      </c>
      <c r="F27" s="63">
        <v>365.73</v>
      </c>
      <c r="G27" s="63">
        <v>3.66</v>
      </c>
    </row>
    <row r="28" ht="19.95" customHeight="1" spans="1:7">
      <c r="A28" s="12"/>
      <c r="B28" s="12"/>
      <c r="C28" s="12"/>
      <c r="D28" s="12"/>
      <c r="E28" s="64" t="s">
        <v>877</v>
      </c>
      <c r="F28" s="65"/>
      <c r="G28" s="66">
        <v>55.6</v>
      </c>
    </row>
    <row r="29" ht="19.95" customHeight="1" spans="1:7">
      <c r="A29" s="12"/>
      <c r="B29" s="12"/>
      <c r="C29" s="12"/>
      <c r="D29" s="12"/>
      <c r="E29" s="67" t="s">
        <v>878</v>
      </c>
      <c r="F29" s="68"/>
      <c r="G29" s="69">
        <v>291.3</v>
      </c>
    </row>
    <row r="30" customHeight="1" spans="1:7">
      <c r="A30" s="12"/>
      <c r="B30" s="12"/>
      <c r="C30" s="70" t="s">
        <v>879</v>
      </c>
      <c r="D30" s="71"/>
      <c r="E30" s="12"/>
      <c r="F30" s="12"/>
      <c r="G30" s="12"/>
    </row>
    <row r="31" customHeight="1" spans="1:7">
      <c r="A31" s="55" t="s">
        <v>899</v>
      </c>
      <c r="B31" s="56"/>
      <c r="C31" s="56"/>
      <c r="D31" s="56"/>
      <c r="E31" s="56"/>
      <c r="F31" s="56"/>
      <c r="G31" s="56"/>
    </row>
    <row r="32" customHeight="1" spans="1:7">
      <c r="A32" s="57" t="s">
        <v>881</v>
      </c>
      <c r="B32" s="58"/>
      <c r="C32" s="59" t="s">
        <v>860</v>
      </c>
      <c r="D32" s="59" t="s">
        <v>861</v>
      </c>
      <c r="E32" s="59" t="s">
        <v>862</v>
      </c>
      <c r="F32" s="59" t="s">
        <v>863</v>
      </c>
      <c r="G32" s="59" t="s">
        <v>864</v>
      </c>
    </row>
    <row r="33" ht="18" spans="1:7">
      <c r="A33" s="60" t="s">
        <v>900</v>
      </c>
      <c r="B33" s="61" t="s">
        <v>901</v>
      </c>
      <c r="C33" s="60" t="s">
        <v>867</v>
      </c>
      <c r="D33" s="60" t="s">
        <v>902</v>
      </c>
      <c r="E33" s="62">
        <v>0.4339</v>
      </c>
      <c r="F33" s="63">
        <v>32.9</v>
      </c>
      <c r="G33" s="63">
        <v>14.28</v>
      </c>
    </row>
    <row r="34" ht="18" spans="1:7">
      <c r="A34" s="60" t="s">
        <v>903</v>
      </c>
      <c r="B34" s="61" t="s">
        <v>904</v>
      </c>
      <c r="C34" s="60" t="s">
        <v>867</v>
      </c>
      <c r="D34" s="60" t="s">
        <v>884</v>
      </c>
      <c r="E34" s="62">
        <v>1.6923</v>
      </c>
      <c r="F34" s="63">
        <v>19.4</v>
      </c>
      <c r="G34" s="63">
        <v>32.83</v>
      </c>
    </row>
    <row r="35" ht="28.05" customHeight="1" spans="1:7">
      <c r="A35" s="60" t="s">
        <v>905</v>
      </c>
      <c r="B35" s="61" t="s">
        <v>906</v>
      </c>
      <c r="C35" s="60" t="s">
        <v>867</v>
      </c>
      <c r="D35" s="60" t="s">
        <v>884</v>
      </c>
      <c r="E35" s="62">
        <v>1.2273</v>
      </c>
      <c r="F35" s="63">
        <v>8.75</v>
      </c>
      <c r="G35" s="63">
        <v>10.74</v>
      </c>
    </row>
    <row r="36" ht="28.05" customHeight="1" spans="1:7">
      <c r="A36" s="60" t="s">
        <v>907</v>
      </c>
      <c r="B36" s="61" t="s">
        <v>908</v>
      </c>
      <c r="C36" s="60" t="s">
        <v>867</v>
      </c>
      <c r="D36" s="60" t="s">
        <v>892</v>
      </c>
      <c r="E36" s="62">
        <v>0.0428</v>
      </c>
      <c r="F36" s="63">
        <v>10.05</v>
      </c>
      <c r="G36" s="63">
        <v>0.43</v>
      </c>
    </row>
    <row r="37" ht="19.95" customHeight="1" spans="1:7">
      <c r="A37" s="12"/>
      <c r="B37" s="12"/>
      <c r="C37" s="12"/>
      <c r="D37" s="12"/>
      <c r="E37" s="64" t="s">
        <v>893</v>
      </c>
      <c r="F37" s="65"/>
      <c r="G37" s="66">
        <v>58.28</v>
      </c>
    </row>
    <row r="38" customHeight="1" spans="1:7">
      <c r="A38" s="57" t="s">
        <v>859</v>
      </c>
      <c r="B38" s="58"/>
      <c r="C38" s="59" t="s">
        <v>860</v>
      </c>
      <c r="D38" s="59" t="s">
        <v>861</v>
      </c>
      <c r="E38" s="59" t="s">
        <v>862</v>
      </c>
      <c r="F38" s="59" t="s">
        <v>863</v>
      </c>
      <c r="G38" s="59" t="s">
        <v>864</v>
      </c>
    </row>
    <row r="39" customHeight="1" spans="1:7">
      <c r="A39" s="60" t="s">
        <v>909</v>
      </c>
      <c r="B39" s="61" t="s">
        <v>910</v>
      </c>
      <c r="C39" s="60" t="s">
        <v>867</v>
      </c>
      <c r="D39" s="60" t="s">
        <v>868</v>
      </c>
      <c r="E39" s="62">
        <v>0.2042</v>
      </c>
      <c r="F39" s="63">
        <v>18.25</v>
      </c>
      <c r="G39" s="63">
        <v>3.73</v>
      </c>
    </row>
    <row r="40" ht="10.05" customHeight="1" spans="1:7">
      <c r="A40" s="60" t="s">
        <v>894</v>
      </c>
      <c r="B40" s="61" t="s">
        <v>895</v>
      </c>
      <c r="C40" s="60" t="s">
        <v>867</v>
      </c>
      <c r="D40" s="60" t="s">
        <v>868</v>
      </c>
      <c r="E40" s="62">
        <v>0.6127</v>
      </c>
      <c r="F40" s="63">
        <v>21.46</v>
      </c>
      <c r="G40" s="63">
        <v>13.15</v>
      </c>
    </row>
    <row r="41" ht="18" spans="1:7">
      <c r="A41" s="60" t="s">
        <v>911</v>
      </c>
      <c r="B41" s="61" t="s">
        <v>912</v>
      </c>
      <c r="C41" s="60" t="s">
        <v>867</v>
      </c>
      <c r="D41" s="60" t="s">
        <v>876</v>
      </c>
      <c r="E41" s="62">
        <v>0.0044</v>
      </c>
      <c r="F41" s="63">
        <v>27.61</v>
      </c>
      <c r="G41" s="63">
        <v>0.12</v>
      </c>
    </row>
    <row r="42" ht="18" spans="1:7">
      <c r="A42" s="60" t="s">
        <v>913</v>
      </c>
      <c r="B42" s="61" t="s">
        <v>914</v>
      </c>
      <c r="C42" s="60" t="s">
        <v>867</v>
      </c>
      <c r="D42" s="60" t="s">
        <v>873</v>
      </c>
      <c r="E42" s="62">
        <v>0.0191</v>
      </c>
      <c r="F42" s="63">
        <v>25.06</v>
      </c>
      <c r="G42" s="63">
        <v>0.48</v>
      </c>
    </row>
    <row r="43" ht="19.95" customHeight="1" spans="1:7">
      <c r="A43" s="60" t="s">
        <v>896</v>
      </c>
      <c r="B43" s="61" t="s">
        <v>897</v>
      </c>
      <c r="C43" s="60" t="s">
        <v>867</v>
      </c>
      <c r="D43" s="60" t="s">
        <v>898</v>
      </c>
      <c r="E43" s="62">
        <v>0.0015</v>
      </c>
      <c r="F43" s="63">
        <v>365.73</v>
      </c>
      <c r="G43" s="63">
        <v>0.55</v>
      </c>
    </row>
    <row r="44" ht="28.05" customHeight="1" spans="1:7">
      <c r="A44" s="12"/>
      <c r="B44" s="12"/>
      <c r="C44" s="12"/>
      <c r="D44" s="12"/>
      <c r="E44" s="64" t="s">
        <v>877</v>
      </c>
      <c r="F44" s="65"/>
      <c r="G44" s="66">
        <v>18.03</v>
      </c>
    </row>
    <row r="45" customHeight="1" spans="1:7">
      <c r="A45" s="12"/>
      <c r="B45" s="12"/>
      <c r="C45" s="12"/>
      <c r="D45" s="12"/>
      <c r="E45" s="67" t="s">
        <v>878</v>
      </c>
      <c r="F45" s="68"/>
      <c r="G45" s="69">
        <v>5185</v>
      </c>
    </row>
    <row r="46" ht="19.95" customHeight="1" spans="1:7">
      <c r="A46" s="12"/>
      <c r="B46" s="12"/>
      <c r="C46" s="70" t="s">
        <v>879</v>
      </c>
      <c r="D46" s="71"/>
      <c r="E46" s="12"/>
      <c r="F46" s="12"/>
      <c r="G46" s="12"/>
    </row>
    <row r="47" ht="28.05" customHeight="1" spans="1:7">
      <c r="A47" s="55" t="s">
        <v>915</v>
      </c>
      <c r="B47" s="56"/>
      <c r="C47" s="56"/>
      <c r="D47" s="56"/>
      <c r="E47" s="56"/>
      <c r="F47" s="56"/>
      <c r="G47" s="56"/>
    </row>
    <row r="48" ht="19.95" customHeight="1" spans="1:7">
      <c r="A48" s="57" t="s">
        <v>881</v>
      </c>
      <c r="B48" s="58"/>
      <c r="C48" s="59" t="s">
        <v>860</v>
      </c>
      <c r="D48" s="59" t="s">
        <v>861</v>
      </c>
      <c r="E48" s="59" t="s">
        <v>862</v>
      </c>
      <c r="F48" s="59" t="s">
        <v>863</v>
      </c>
      <c r="G48" s="59" t="s">
        <v>864</v>
      </c>
    </row>
    <row r="49" ht="19.95" customHeight="1" spans="1:7">
      <c r="A49" s="60" t="s">
        <v>916</v>
      </c>
      <c r="B49" s="61" t="s">
        <v>917</v>
      </c>
      <c r="C49" s="60" t="s">
        <v>867</v>
      </c>
      <c r="D49" s="60" t="s">
        <v>902</v>
      </c>
      <c r="E49" s="62">
        <v>0.1333333</v>
      </c>
      <c r="F49" s="63">
        <v>53.98</v>
      </c>
      <c r="G49" s="63">
        <v>7.2</v>
      </c>
    </row>
    <row r="50" ht="18" spans="1:7">
      <c r="A50" s="60" t="s">
        <v>918</v>
      </c>
      <c r="B50" s="61" t="s">
        <v>919</v>
      </c>
      <c r="C50" s="60" t="s">
        <v>867</v>
      </c>
      <c r="D50" s="60" t="s">
        <v>902</v>
      </c>
      <c r="E50" s="62">
        <v>2</v>
      </c>
      <c r="F50" s="63">
        <v>26.65</v>
      </c>
      <c r="G50" s="63">
        <v>53.3</v>
      </c>
    </row>
    <row r="51" ht="19.95" customHeight="1" spans="1:7">
      <c r="A51" s="60" t="s">
        <v>920</v>
      </c>
      <c r="B51" s="61" t="s">
        <v>921</v>
      </c>
      <c r="C51" s="60" t="s">
        <v>867</v>
      </c>
      <c r="D51" s="60" t="s">
        <v>884</v>
      </c>
      <c r="E51" s="62">
        <v>3</v>
      </c>
      <c r="F51" s="63">
        <v>7.05</v>
      </c>
      <c r="G51" s="63">
        <v>21.15</v>
      </c>
    </row>
    <row r="52" ht="18" spans="1:7">
      <c r="A52" s="60" t="s">
        <v>922</v>
      </c>
      <c r="B52" s="61" t="s">
        <v>923</v>
      </c>
      <c r="C52" s="60" t="s">
        <v>867</v>
      </c>
      <c r="D52" s="60" t="s">
        <v>884</v>
      </c>
      <c r="E52" s="62">
        <v>27</v>
      </c>
      <c r="F52" s="63">
        <v>4.86</v>
      </c>
      <c r="G52" s="63">
        <v>131.22</v>
      </c>
    </row>
    <row r="53" ht="19.95" customHeight="1" spans="1:7">
      <c r="A53" s="60" t="s">
        <v>924</v>
      </c>
      <c r="B53" s="61" t="s">
        <v>925</v>
      </c>
      <c r="C53" s="60" t="s">
        <v>867</v>
      </c>
      <c r="D53" s="60" t="s">
        <v>902</v>
      </c>
      <c r="E53" s="62">
        <v>1</v>
      </c>
      <c r="F53" s="63">
        <v>141.09</v>
      </c>
      <c r="G53" s="63">
        <v>141.09</v>
      </c>
    </row>
    <row r="54" ht="28.05" customHeight="1" spans="1:7">
      <c r="A54" s="60" t="s">
        <v>926</v>
      </c>
      <c r="B54" s="61" t="s">
        <v>927</v>
      </c>
      <c r="C54" s="60" t="s">
        <v>867</v>
      </c>
      <c r="D54" s="60" t="s">
        <v>902</v>
      </c>
      <c r="E54" s="62">
        <v>2</v>
      </c>
      <c r="F54" s="63">
        <v>88.43</v>
      </c>
      <c r="G54" s="63">
        <v>176.86</v>
      </c>
    </row>
    <row r="55" ht="28.05" customHeight="1" spans="1:7">
      <c r="A55" s="60" t="s">
        <v>928</v>
      </c>
      <c r="B55" s="61" t="s">
        <v>929</v>
      </c>
      <c r="C55" s="60" t="s">
        <v>867</v>
      </c>
      <c r="D55" s="60" t="s">
        <v>902</v>
      </c>
      <c r="E55" s="62">
        <v>8</v>
      </c>
      <c r="F55" s="63">
        <v>3.62</v>
      </c>
      <c r="G55" s="63">
        <v>28.96</v>
      </c>
    </row>
    <row r="56" ht="19.95" customHeight="1" spans="1:7">
      <c r="A56" s="60" t="s">
        <v>930</v>
      </c>
      <c r="B56" s="61" t="s">
        <v>931</v>
      </c>
      <c r="C56" s="60" t="s">
        <v>867</v>
      </c>
      <c r="D56" s="60" t="s">
        <v>902</v>
      </c>
      <c r="E56" s="62">
        <v>4</v>
      </c>
      <c r="F56" s="63">
        <v>0.92</v>
      </c>
      <c r="G56" s="63">
        <v>3.68</v>
      </c>
    </row>
    <row r="57" ht="19.95" customHeight="1" spans="1:7">
      <c r="A57" s="60" t="s">
        <v>932</v>
      </c>
      <c r="B57" s="61" t="s">
        <v>933</v>
      </c>
      <c r="C57" s="60" t="s">
        <v>867</v>
      </c>
      <c r="D57" s="60" t="s">
        <v>902</v>
      </c>
      <c r="E57" s="62">
        <v>1</v>
      </c>
      <c r="F57" s="63">
        <v>67.13</v>
      </c>
      <c r="G57" s="63">
        <v>67.13</v>
      </c>
    </row>
    <row r="58" customHeight="1" spans="1:7">
      <c r="A58" s="60" t="s">
        <v>934</v>
      </c>
      <c r="B58" s="61" t="s">
        <v>935</v>
      </c>
      <c r="C58" s="60" t="s">
        <v>867</v>
      </c>
      <c r="D58" s="60" t="s">
        <v>884</v>
      </c>
      <c r="E58" s="62">
        <v>8</v>
      </c>
      <c r="F58" s="63">
        <v>3.79</v>
      </c>
      <c r="G58" s="63">
        <v>30.32</v>
      </c>
    </row>
    <row r="59" customHeight="1" spans="1:7">
      <c r="A59" s="60" t="s">
        <v>936</v>
      </c>
      <c r="B59" s="61" t="s">
        <v>937</v>
      </c>
      <c r="C59" s="60" t="s">
        <v>867</v>
      </c>
      <c r="D59" s="60" t="s">
        <v>884</v>
      </c>
      <c r="E59" s="62">
        <v>7.96</v>
      </c>
      <c r="F59" s="63">
        <v>56.31</v>
      </c>
      <c r="G59" s="63">
        <v>448.23</v>
      </c>
    </row>
    <row r="60" ht="18" spans="1:7">
      <c r="A60" s="60" t="s">
        <v>938</v>
      </c>
      <c r="B60" s="61" t="s">
        <v>939</v>
      </c>
      <c r="C60" s="60" t="s">
        <v>867</v>
      </c>
      <c r="D60" s="60" t="s">
        <v>902</v>
      </c>
      <c r="E60" s="62">
        <v>1</v>
      </c>
      <c r="F60" s="63">
        <v>44.41</v>
      </c>
      <c r="G60" s="63">
        <v>44.41</v>
      </c>
    </row>
    <row r="61" ht="18" spans="1:7">
      <c r="A61" s="60" t="s">
        <v>940</v>
      </c>
      <c r="B61" s="61" t="s">
        <v>941</v>
      </c>
      <c r="C61" s="60" t="s">
        <v>867</v>
      </c>
      <c r="D61" s="60" t="s">
        <v>902</v>
      </c>
      <c r="E61" s="62">
        <v>2</v>
      </c>
      <c r="F61" s="63">
        <v>5.24</v>
      </c>
      <c r="G61" s="63">
        <v>10.48</v>
      </c>
    </row>
    <row r="62" ht="18" spans="1:7">
      <c r="A62" s="60" t="s">
        <v>942</v>
      </c>
      <c r="B62" s="61" t="s">
        <v>943</v>
      </c>
      <c r="C62" s="60" t="s">
        <v>867</v>
      </c>
      <c r="D62" s="60" t="s">
        <v>902</v>
      </c>
      <c r="E62" s="62">
        <v>2</v>
      </c>
      <c r="F62" s="63">
        <v>7.06</v>
      </c>
      <c r="G62" s="63">
        <v>14.12</v>
      </c>
    </row>
    <row r="63" ht="19.95" customHeight="1" spans="1:7">
      <c r="A63" s="60" t="s">
        <v>944</v>
      </c>
      <c r="B63" s="61" t="s">
        <v>945</v>
      </c>
      <c r="C63" s="60" t="s">
        <v>867</v>
      </c>
      <c r="D63" s="60" t="s">
        <v>902</v>
      </c>
      <c r="E63" s="62">
        <v>2</v>
      </c>
      <c r="F63" s="63">
        <v>2.6</v>
      </c>
      <c r="G63" s="63">
        <v>5.2</v>
      </c>
    </row>
    <row r="64" customHeight="1" spans="1:7">
      <c r="A64" s="60" t="s">
        <v>946</v>
      </c>
      <c r="B64" s="61" t="s">
        <v>947</v>
      </c>
      <c r="C64" s="60" t="s">
        <v>867</v>
      </c>
      <c r="D64" s="60" t="s">
        <v>902</v>
      </c>
      <c r="E64" s="62">
        <v>2</v>
      </c>
      <c r="F64" s="63">
        <v>0.93</v>
      </c>
      <c r="G64" s="63">
        <v>1.86</v>
      </c>
    </row>
    <row r="65" ht="19.95" customHeight="1" spans="1:7">
      <c r="A65" s="60" t="s">
        <v>948</v>
      </c>
      <c r="B65" s="61" t="s">
        <v>949</v>
      </c>
      <c r="C65" s="60" t="s">
        <v>867</v>
      </c>
      <c r="D65" s="60" t="s">
        <v>902</v>
      </c>
      <c r="E65" s="62">
        <v>2</v>
      </c>
      <c r="F65" s="63">
        <v>0.69</v>
      </c>
      <c r="G65" s="63">
        <v>1.38</v>
      </c>
    </row>
    <row r="66" ht="19.95" customHeight="1" spans="1:7">
      <c r="A66" s="12"/>
      <c r="B66" s="12"/>
      <c r="C66" s="12"/>
      <c r="D66" s="12"/>
      <c r="E66" s="64" t="s">
        <v>893</v>
      </c>
      <c r="F66" s="65"/>
      <c r="G66" s="66">
        <v>1186.59</v>
      </c>
    </row>
    <row r="67" customHeight="1" spans="1:7">
      <c r="A67" s="12"/>
      <c r="B67" s="12"/>
      <c r="C67" s="12"/>
      <c r="D67" s="12"/>
      <c r="E67" s="67" t="s">
        <v>878</v>
      </c>
      <c r="F67" s="68"/>
      <c r="G67" s="69">
        <v>1186.58</v>
      </c>
    </row>
    <row r="68" customHeight="1" spans="1:7">
      <c r="A68" s="12"/>
      <c r="B68" s="12"/>
      <c r="C68" s="70" t="s">
        <v>879</v>
      </c>
      <c r="D68" s="71"/>
      <c r="E68" s="12"/>
      <c r="F68" s="12"/>
      <c r="G68" s="12"/>
    </row>
    <row r="69" ht="19.95" customHeight="1" spans="1:7">
      <c r="A69" s="55" t="s">
        <v>950</v>
      </c>
      <c r="B69" s="56"/>
      <c r="C69" s="56"/>
      <c r="D69" s="56"/>
      <c r="E69" s="56"/>
      <c r="F69" s="56"/>
      <c r="G69" s="56"/>
    </row>
    <row r="70" customHeight="1" spans="1:7">
      <c r="A70" s="57" t="s">
        <v>881</v>
      </c>
      <c r="B70" s="58"/>
      <c r="C70" s="59" t="s">
        <v>860</v>
      </c>
      <c r="D70" s="59" t="s">
        <v>861</v>
      </c>
      <c r="E70" s="59" t="s">
        <v>862</v>
      </c>
      <c r="F70" s="59" t="s">
        <v>863</v>
      </c>
      <c r="G70" s="59" t="s">
        <v>864</v>
      </c>
    </row>
    <row r="71" ht="18" spans="1:7">
      <c r="A71" s="60" t="s">
        <v>882</v>
      </c>
      <c r="B71" s="61" t="s">
        <v>883</v>
      </c>
      <c r="C71" s="60" t="s">
        <v>867</v>
      </c>
      <c r="D71" s="60" t="s">
        <v>884</v>
      </c>
      <c r="E71" s="62">
        <v>0.7445</v>
      </c>
      <c r="F71" s="63">
        <v>3.8</v>
      </c>
      <c r="G71" s="63">
        <v>2.83</v>
      </c>
    </row>
    <row r="72" ht="18" spans="1:7">
      <c r="A72" s="60" t="s">
        <v>905</v>
      </c>
      <c r="B72" s="61" t="s">
        <v>906</v>
      </c>
      <c r="C72" s="60" t="s">
        <v>867</v>
      </c>
      <c r="D72" s="60" t="s">
        <v>884</v>
      </c>
      <c r="E72" s="62">
        <v>0.4125</v>
      </c>
      <c r="F72" s="63">
        <v>8.75</v>
      </c>
      <c r="G72" s="63">
        <v>3.61</v>
      </c>
    </row>
    <row r="73" customHeight="1" spans="1:7">
      <c r="A73" s="60" t="s">
        <v>951</v>
      </c>
      <c r="B73" s="61" t="s">
        <v>952</v>
      </c>
      <c r="C73" s="60" t="s">
        <v>867</v>
      </c>
      <c r="D73" s="60" t="s">
        <v>892</v>
      </c>
      <c r="E73" s="62">
        <v>0.111</v>
      </c>
      <c r="F73" s="63">
        <v>10.22</v>
      </c>
      <c r="G73" s="63">
        <v>1.13</v>
      </c>
    </row>
    <row r="74" ht="28.05" customHeight="1" spans="1:7">
      <c r="A74" s="60" t="s">
        <v>953</v>
      </c>
      <c r="B74" s="61" t="s">
        <v>954</v>
      </c>
      <c r="C74" s="60" t="s">
        <v>867</v>
      </c>
      <c r="D74" s="60" t="s">
        <v>955</v>
      </c>
      <c r="E74" s="62">
        <v>0.0256</v>
      </c>
      <c r="F74" s="63">
        <v>16.89</v>
      </c>
      <c r="G74" s="63">
        <v>0.43</v>
      </c>
    </row>
    <row r="75" ht="28.05" customHeight="1" spans="1:7">
      <c r="A75" s="60" t="s">
        <v>956</v>
      </c>
      <c r="B75" s="61" t="s">
        <v>957</v>
      </c>
      <c r="C75" s="60" t="s">
        <v>867</v>
      </c>
      <c r="D75" s="60" t="s">
        <v>884</v>
      </c>
      <c r="E75" s="62">
        <v>0.55</v>
      </c>
      <c r="F75" s="63">
        <v>5.64</v>
      </c>
      <c r="G75" s="63">
        <v>3.1</v>
      </c>
    </row>
    <row r="76" ht="19.95" customHeight="1" spans="1:7">
      <c r="A76" s="12"/>
      <c r="B76" s="12"/>
      <c r="C76" s="12"/>
      <c r="D76" s="12"/>
      <c r="E76" s="64" t="s">
        <v>893</v>
      </c>
      <c r="F76" s="65"/>
      <c r="G76" s="66">
        <v>11.1</v>
      </c>
    </row>
    <row r="77" ht="19.95" customHeight="1" spans="1:7">
      <c r="A77" s="57" t="s">
        <v>859</v>
      </c>
      <c r="B77" s="58"/>
      <c r="C77" s="59" t="s">
        <v>860</v>
      </c>
      <c r="D77" s="59" t="s">
        <v>861</v>
      </c>
      <c r="E77" s="59" t="s">
        <v>862</v>
      </c>
      <c r="F77" s="59" t="s">
        <v>863</v>
      </c>
      <c r="G77" s="59" t="s">
        <v>864</v>
      </c>
    </row>
    <row r="78" customHeight="1" spans="1:7">
      <c r="A78" s="60" t="s">
        <v>909</v>
      </c>
      <c r="B78" s="61" t="s">
        <v>910</v>
      </c>
      <c r="C78" s="60" t="s">
        <v>867</v>
      </c>
      <c r="D78" s="60" t="s">
        <v>868</v>
      </c>
      <c r="E78" s="62">
        <v>0.3563</v>
      </c>
      <c r="F78" s="63">
        <v>18.25</v>
      </c>
      <c r="G78" s="63">
        <v>6.5</v>
      </c>
    </row>
    <row r="79" customHeight="1" spans="1:7">
      <c r="A79" s="60" t="s">
        <v>894</v>
      </c>
      <c r="B79" s="61" t="s">
        <v>895</v>
      </c>
      <c r="C79" s="60" t="s">
        <v>867</v>
      </c>
      <c r="D79" s="60" t="s">
        <v>868</v>
      </c>
      <c r="E79" s="62">
        <v>0.7125</v>
      </c>
      <c r="F79" s="63">
        <v>21.46</v>
      </c>
      <c r="G79" s="63">
        <v>15.29</v>
      </c>
    </row>
    <row r="80" ht="10.05" customHeight="1" spans="1:7">
      <c r="A80" s="60" t="s">
        <v>911</v>
      </c>
      <c r="B80" s="61" t="s">
        <v>912</v>
      </c>
      <c r="C80" s="60" t="s">
        <v>867</v>
      </c>
      <c r="D80" s="60" t="s">
        <v>876</v>
      </c>
      <c r="E80" s="62">
        <v>0.0039</v>
      </c>
      <c r="F80" s="63">
        <v>27.61</v>
      </c>
      <c r="G80" s="63">
        <v>0.11</v>
      </c>
    </row>
    <row r="81" ht="19.95" customHeight="1" spans="1:7">
      <c r="A81" s="60" t="s">
        <v>913</v>
      </c>
      <c r="B81" s="61" t="s">
        <v>914</v>
      </c>
      <c r="C81" s="60" t="s">
        <v>867</v>
      </c>
      <c r="D81" s="60" t="s">
        <v>873</v>
      </c>
      <c r="E81" s="62">
        <v>0.0168</v>
      </c>
      <c r="F81" s="63">
        <v>25.06</v>
      </c>
      <c r="G81" s="63">
        <v>0.42</v>
      </c>
    </row>
    <row r="82" ht="18" spans="1:7">
      <c r="A82" s="60" t="s">
        <v>896</v>
      </c>
      <c r="B82" s="61" t="s">
        <v>897</v>
      </c>
      <c r="C82" s="60" t="s">
        <v>867</v>
      </c>
      <c r="D82" s="60" t="s">
        <v>898</v>
      </c>
      <c r="E82" s="62">
        <v>0.0046</v>
      </c>
      <c r="F82" s="63">
        <v>365.73</v>
      </c>
      <c r="G82" s="63">
        <v>1.68</v>
      </c>
    </row>
    <row r="83" ht="19.95" customHeight="1" spans="1:7">
      <c r="A83" s="60" t="s">
        <v>958</v>
      </c>
      <c r="B83" s="61" t="s">
        <v>959</v>
      </c>
      <c r="C83" s="60" t="s">
        <v>867</v>
      </c>
      <c r="D83" s="60" t="s">
        <v>902</v>
      </c>
      <c r="E83" s="62">
        <v>1.5</v>
      </c>
      <c r="F83" s="63">
        <v>1.99</v>
      </c>
      <c r="G83" s="63">
        <v>2.99</v>
      </c>
    </row>
    <row r="84" ht="19.95" customHeight="1" spans="1:7">
      <c r="A84" s="12"/>
      <c r="B84" s="12"/>
      <c r="C84" s="12"/>
      <c r="D84" s="12"/>
      <c r="E84" s="64" t="s">
        <v>877</v>
      </c>
      <c r="F84" s="65"/>
      <c r="G84" s="66">
        <v>26.99</v>
      </c>
    </row>
    <row r="85" customHeight="1" spans="1:7">
      <c r="A85" s="12"/>
      <c r="B85" s="12"/>
      <c r="C85" s="12"/>
      <c r="D85" s="12"/>
      <c r="E85" s="67" t="s">
        <v>878</v>
      </c>
      <c r="F85" s="68"/>
      <c r="G85" s="69">
        <v>2077.53</v>
      </c>
    </row>
    <row r="86" customHeight="1" spans="1:7">
      <c r="A86" s="12"/>
      <c r="B86" s="12"/>
      <c r="C86" s="70" t="s">
        <v>879</v>
      </c>
      <c r="D86" s="71"/>
      <c r="E86" s="12"/>
      <c r="F86" s="12"/>
      <c r="G86" s="12"/>
    </row>
    <row r="87" ht="10.05" customHeight="1" spans="1:7">
      <c r="A87" s="55" t="s">
        <v>960</v>
      </c>
      <c r="B87" s="56"/>
      <c r="C87" s="56"/>
      <c r="D87" s="56"/>
      <c r="E87" s="56"/>
      <c r="F87" s="56"/>
      <c r="G87" s="56"/>
    </row>
    <row r="88" ht="19.95" customHeight="1" spans="1:7">
      <c r="A88" s="57" t="s">
        <v>859</v>
      </c>
      <c r="B88" s="58"/>
      <c r="C88" s="59" t="s">
        <v>860</v>
      </c>
      <c r="D88" s="59" t="s">
        <v>861</v>
      </c>
      <c r="E88" s="59" t="s">
        <v>862</v>
      </c>
      <c r="F88" s="59" t="s">
        <v>863</v>
      </c>
      <c r="G88" s="59" t="s">
        <v>864</v>
      </c>
    </row>
    <row r="89" customHeight="1" spans="1:7">
      <c r="A89" s="60" t="s">
        <v>961</v>
      </c>
      <c r="B89" s="61" t="s">
        <v>962</v>
      </c>
      <c r="C89" s="60" t="s">
        <v>867</v>
      </c>
      <c r="D89" s="60" t="s">
        <v>868</v>
      </c>
      <c r="E89" s="62">
        <v>22</v>
      </c>
      <c r="F89" s="63">
        <v>88.09</v>
      </c>
      <c r="G89" s="63">
        <v>1937.98</v>
      </c>
    </row>
    <row r="90" customHeight="1" spans="1:7">
      <c r="A90" s="60" t="s">
        <v>963</v>
      </c>
      <c r="B90" s="61" t="s">
        <v>964</v>
      </c>
      <c r="C90" s="60" t="s">
        <v>867</v>
      </c>
      <c r="D90" s="60" t="s">
        <v>965</v>
      </c>
      <c r="E90" s="62">
        <v>1</v>
      </c>
      <c r="F90" s="63">
        <v>4416.07</v>
      </c>
      <c r="G90" s="63">
        <v>4416.07</v>
      </c>
    </row>
    <row r="91" customHeight="1" spans="1:7">
      <c r="A91" s="12"/>
      <c r="B91" s="12"/>
      <c r="C91" s="12"/>
      <c r="D91" s="12"/>
      <c r="E91" s="64" t="s">
        <v>877</v>
      </c>
      <c r="F91" s="65"/>
      <c r="G91" s="66">
        <v>6354.05</v>
      </c>
    </row>
    <row r="92" customHeight="1" spans="1:7">
      <c r="A92" s="12"/>
      <c r="B92" s="12"/>
      <c r="C92" s="12"/>
      <c r="D92" s="12"/>
      <c r="E92" s="67" t="s">
        <v>878</v>
      </c>
      <c r="F92" s="68"/>
      <c r="G92" s="69">
        <v>19062.15</v>
      </c>
    </row>
    <row r="93" ht="10.05" customHeight="1" spans="1:7">
      <c r="A93" s="12"/>
      <c r="B93" s="12"/>
      <c r="C93" s="70" t="s">
        <v>879</v>
      </c>
      <c r="D93" s="71"/>
      <c r="E93" s="12"/>
      <c r="F93" s="12"/>
      <c r="G93" s="12"/>
    </row>
    <row r="94" ht="19.95" customHeight="1" spans="1:7">
      <c r="A94" s="55" t="s">
        <v>966</v>
      </c>
      <c r="B94" s="56"/>
      <c r="C94" s="56"/>
      <c r="D94" s="56"/>
      <c r="E94" s="56"/>
      <c r="F94" s="56"/>
      <c r="G94" s="56"/>
    </row>
    <row r="95" customHeight="1" spans="1:7">
      <c r="A95" s="57" t="s">
        <v>859</v>
      </c>
      <c r="B95" s="58"/>
      <c r="C95" s="59" t="s">
        <v>860</v>
      </c>
      <c r="D95" s="59" t="s">
        <v>861</v>
      </c>
      <c r="E95" s="59" t="s">
        <v>862</v>
      </c>
      <c r="F95" s="59" t="s">
        <v>863</v>
      </c>
      <c r="G95" s="59" t="s">
        <v>864</v>
      </c>
    </row>
    <row r="96" customHeight="1" spans="1:7">
      <c r="A96" s="60" t="s">
        <v>865</v>
      </c>
      <c r="B96" s="61" t="s">
        <v>866</v>
      </c>
      <c r="C96" s="60" t="s">
        <v>867</v>
      </c>
      <c r="D96" s="60" t="s">
        <v>868</v>
      </c>
      <c r="E96" s="62">
        <v>3.956</v>
      </c>
      <c r="F96" s="63">
        <v>15.24</v>
      </c>
      <c r="G96" s="63">
        <v>60.29</v>
      </c>
    </row>
    <row r="97" customHeight="1" spans="1:7">
      <c r="A97" s="12"/>
      <c r="B97" s="12"/>
      <c r="C97" s="12"/>
      <c r="D97" s="12"/>
      <c r="E97" s="64" t="s">
        <v>877</v>
      </c>
      <c r="F97" s="65"/>
      <c r="G97" s="66">
        <v>60.29</v>
      </c>
    </row>
    <row r="98" customHeight="1" spans="1:7">
      <c r="A98" s="12"/>
      <c r="B98" s="12"/>
      <c r="C98" s="12"/>
      <c r="D98" s="12"/>
      <c r="E98" s="67" t="s">
        <v>878</v>
      </c>
      <c r="F98" s="68"/>
      <c r="G98" s="69">
        <v>892.144</v>
      </c>
    </row>
    <row r="99" customHeight="1" spans="1:7">
      <c r="A99" s="12"/>
      <c r="B99" s="12"/>
      <c r="C99" s="70" t="s">
        <v>879</v>
      </c>
      <c r="D99" s="71"/>
      <c r="E99" s="12"/>
      <c r="F99" s="12"/>
      <c r="G99" s="12"/>
    </row>
    <row r="100" ht="10.05" customHeight="1" spans="1:7">
      <c r="A100" s="55" t="s">
        <v>967</v>
      </c>
      <c r="B100" s="56"/>
      <c r="C100" s="56"/>
      <c r="D100" s="56"/>
      <c r="E100" s="56"/>
      <c r="F100" s="56"/>
      <c r="G100" s="56"/>
    </row>
    <row r="101" ht="19.95" customHeight="1" spans="1:7">
      <c r="A101" s="57" t="s">
        <v>859</v>
      </c>
      <c r="B101" s="58"/>
      <c r="C101" s="59" t="s">
        <v>860</v>
      </c>
      <c r="D101" s="59" t="s">
        <v>861</v>
      </c>
      <c r="E101" s="59" t="s">
        <v>862</v>
      </c>
      <c r="F101" s="59" t="s">
        <v>863</v>
      </c>
      <c r="G101" s="59" t="s">
        <v>864</v>
      </c>
    </row>
    <row r="102" customHeight="1" spans="1:7">
      <c r="A102" s="60" t="s">
        <v>968</v>
      </c>
      <c r="B102" s="61" t="s">
        <v>969</v>
      </c>
      <c r="C102" s="60" t="s">
        <v>867</v>
      </c>
      <c r="D102" s="60" t="s">
        <v>868</v>
      </c>
      <c r="E102" s="62">
        <v>1.459</v>
      </c>
      <c r="F102" s="63">
        <v>21.61</v>
      </c>
      <c r="G102" s="63">
        <v>31.53</v>
      </c>
    </row>
    <row r="103" customHeight="1" spans="1:7">
      <c r="A103" s="60" t="s">
        <v>865</v>
      </c>
      <c r="B103" s="61" t="s">
        <v>866</v>
      </c>
      <c r="C103" s="60" t="s">
        <v>867</v>
      </c>
      <c r="D103" s="60" t="s">
        <v>868</v>
      </c>
      <c r="E103" s="62">
        <v>4.138</v>
      </c>
      <c r="F103" s="63">
        <v>15.24</v>
      </c>
      <c r="G103" s="63">
        <v>63.06</v>
      </c>
    </row>
    <row r="104" ht="28.05" customHeight="1" spans="1:7">
      <c r="A104" s="12"/>
      <c r="B104" s="12"/>
      <c r="C104" s="12"/>
      <c r="D104" s="12"/>
      <c r="E104" s="64" t="s">
        <v>877</v>
      </c>
      <c r="F104" s="65"/>
      <c r="G104" s="66">
        <v>94.59</v>
      </c>
    </row>
    <row r="105" ht="28.05" customHeight="1" spans="1:7">
      <c r="A105" s="12"/>
      <c r="B105" s="12"/>
      <c r="C105" s="12"/>
      <c r="D105" s="12"/>
      <c r="E105" s="67" t="s">
        <v>878</v>
      </c>
      <c r="F105" s="68"/>
      <c r="G105" s="69">
        <v>2415.5732</v>
      </c>
    </row>
    <row r="106" ht="19.95" customHeight="1" spans="1:7">
      <c r="A106" s="12"/>
      <c r="B106" s="12"/>
      <c r="C106" s="70" t="s">
        <v>879</v>
      </c>
      <c r="D106" s="71"/>
      <c r="E106" s="12"/>
      <c r="F106" s="12"/>
      <c r="G106" s="12"/>
    </row>
    <row r="107" customHeight="1" spans="1:7">
      <c r="A107" s="55" t="s">
        <v>970</v>
      </c>
      <c r="B107" s="56"/>
      <c r="C107" s="56"/>
      <c r="D107" s="56"/>
      <c r="E107" s="56"/>
      <c r="F107" s="56"/>
      <c r="G107" s="56"/>
    </row>
    <row r="108" customHeight="1" spans="1:7">
      <c r="A108" s="57" t="s">
        <v>859</v>
      </c>
      <c r="B108" s="58"/>
      <c r="C108" s="59" t="s">
        <v>860</v>
      </c>
      <c r="D108" s="59" t="s">
        <v>861</v>
      </c>
      <c r="E108" s="59" t="s">
        <v>862</v>
      </c>
      <c r="F108" s="59" t="s">
        <v>863</v>
      </c>
      <c r="G108" s="59" t="s">
        <v>864</v>
      </c>
    </row>
    <row r="109" ht="10.05" customHeight="1" spans="1:7">
      <c r="A109" s="60" t="s">
        <v>865</v>
      </c>
      <c r="B109" s="61" t="s">
        <v>866</v>
      </c>
      <c r="C109" s="60" t="s">
        <v>867</v>
      </c>
      <c r="D109" s="60" t="s">
        <v>868</v>
      </c>
      <c r="E109" s="62">
        <v>0.65</v>
      </c>
      <c r="F109" s="63">
        <v>15.24</v>
      </c>
      <c r="G109" s="63">
        <v>9.91</v>
      </c>
    </row>
    <row r="110" ht="19.95" customHeight="1" spans="1:7">
      <c r="A110" s="60" t="s">
        <v>971</v>
      </c>
      <c r="B110" s="61" t="s">
        <v>972</v>
      </c>
      <c r="C110" s="60" t="s">
        <v>867</v>
      </c>
      <c r="D110" s="60" t="s">
        <v>876</v>
      </c>
      <c r="E110" s="62">
        <v>0.274</v>
      </c>
      <c r="F110" s="63">
        <v>31.22</v>
      </c>
      <c r="G110" s="63">
        <v>8.55</v>
      </c>
    </row>
    <row r="111" ht="18" spans="1:7">
      <c r="A111" s="60" t="s">
        <v>973</v>
      </c>
      <c r="B111" s="61" t="s">
        <v>974</v>
      </c>
      <c r="C111" s="60" t="s">
        <v>867</v>
      </c>
      <c r="D111" s="60" t="s">
        <v>873</v>
      </c>
      <c r="E111" s="62">
        <v>0.254</v>
      </c>
      <c r="F111" s="63">
        <v>25.69</v>
      </c>
      <c r="G111" s="63">
        <v>6.53</v>
      </c>
    </row>
    <row r="112" customHeight="1" spans="1:7">
      <c r="A112" s="60" t="s">
        <v>975</v>
      </c>
      <c r="B112" s="61" t="s">
        <v>976</v>
      </c>
      <c r="C112" s="60" t="s">
        <v>867</v>
      </c>
      <c r="D112" s="60" t="s">
        <v>898</v>
      </c>
      <c r="E112" s="62">
        <v>1</v>
      </c>
      <c r="F112" s="63">
        <v>1.24</v>
      </c>
      <c r="G112" s="63">
        <v>1.24</v>
      </c>
    </row>
    <row r="113" customHeight="1" spans="1:7">
      <c r="A113" s="12"/>
      <c r="B113" s="12"/>
      <c r="C113" s="12"/>
      <c r="D113" s="12"/>
      <c r="E113" s="64" t="s">
        <v>877</v>
      </c>
      <c r="F113" s="65"/>
      <c r="G113" s="66">
        <v>26.23</v>
      </c>
    </row>
    <row r="114" customHeight="1" spans="1:7">
      <c r="A114" s="12"/>
      <c r="B114" s="12"/>
      <c r="C114" s="12"/>
      <c r="D114" s="12"/>
      <c r="E114" s="67" t="s">
        <v>878</v>
      </c>
      <c r="F114" s="68"/>
      <c r="G114" s="69">
        <v>951.6851</v>
      </c>
    </row>
    <row r="115" ht="10.05" customHeight="1" spans="1:7">
      <c r="A115" s="12"/>
      <c r="B115" s="12"/>
      <c r="C115" s="70" t="s">
        <v>879</v>
      </c>
      <c r="D115" s="71"/>
      <c r="E115" s="12"/>
      <c r="F115" s="12"/>
      <c r="G115" s="12"/>
    </row>
    <row r="116" ht="19.95" customHeight="1" spans="1:7">
      <c r="A116" s="55" t="s">
        <v>977</v>
      </c>
      <c r="B116" s="56"/>
      <c r="C116" s="56"/>
      <c r="D116" s="56"/>
      <c r="E116" s="56"/>
      <c r="F116" s="56"/>
      <c r="G116" s="56"/>
    </row>
    <row r="117" customHeight="1" spans="1:7">
      <c r="A117" s="57" t="s">
        <v>859</v>
      </c>
      <c r="B117" s="58"/>
      <c r="C117" s="59" t="s">
        <v>860</v>
      </c>
      <c r="D117" s="59" t="s">
        <v>861</v>
      </c>
      <c r="E117" s="59" t="s">
        <v>862</v>
      </c>
      <c r="F117" s="59" t="s">
        <v>863</v>
      </c>
      <c r="G117" s="59" t="s">
        <v>864</v>
      </c>
    </row>
    <row r="118" ht="28.05" customHeight="1" spans="1:7">
      <c r="A118" s="60" t="s">
        <v>865</v>
      </c>
      <c r="B118" s="61" t="s">
        <v>866</v>
      </c>
      <c r="C118" s="60" t="s">
        <v>867</v>
      </c>
      <c r="D118" s="60" t="s">
        <v>868</v>
      </c>
      <c r="E118" s="62">
        <v>1.7</v>
      </c>
      <c r="F118" s="63">
        <v>15.24</v>
      </c>
      <c r="G118" s="63">
        <v>25.91</v>
      </c>
    </row>
    <row r="119" customHeight="1" spans="1:7">
      <c r="A119" s="12"/>
      <c r="B119" s="12"/>
      <c r="C119" s="12"/>
      <c r="D119" s="12"/>
      <c r="E119" s="64" t="s">
        <v>877</v>
      </c>
      <c r="F119" s="65"/>
      <c r="G119" s="66">
        <v>25.91</v>
      </c>
    </row>
    <row r="120" customHeight="1" spans="1:7">
      <c r="A120" s="12"/>
      <c r="B120" s="12"/>
      <c r="C120" s="12"/>
      <c r="D120" s="12"/>
      <c r="E120" s="67" t="s">
        <v>878</v>
      </c>
      <c r="F120" s="68"/>
      <c r="G120" s="69">
        <v>304.1834</v>
      </c>
    </row>
    <row r="121" customHeight="1" spans="1:7">
      <c r="A121" s="12"/>
      <c r="B121" s="12"/>
      <c r="C121" s="70" t="s">
        <v>879</v>
      </c>
      <c r="D121" s="71"/>
      <c r="E121" s="12"/>
      <c r="F121" s="12"/>
      <c r="G121" s="12"/>
    </row>
    <row r="122" customHeight="1" spans="1:7">
      <c r="A122" s="55" t="s">
        <v>978</v>
      </c>
      <c r="B122" s="56"/>
      <c r="C122" s="56"/>
      <c r="D122" s="56"/>
      <c r="E122" s="56"/>
      <c r="F122" s="56"/>
      <c r="G122" s="56"/>
    </row>
    <row r="123" customHeight="1" spans="1:7">
      <c r="A123" s="57" t="s">
        <v>881</v>
      </c>
      <c r="B123" s="58"/>
      <c r="C123" s="59" t="s">
        <v>860</v>
      </c>
      <c r="D123" s="59" t="s">
        <v>861</v>
      </c>
      <c r="E123" s="59" t="s">
        <v>862</v>
      </c>
      <c r="F123" s="59" t="s">
        <v>863</v>
      </c>
      <c r="G123" s="59" t="s">
        <v>864</v>
      </c>
    </row>
    <row r="124" ht="27" spans="1:7">
      <c r="A124" s="60" t="s">
        <v>979</v>
      </c>
      <c r="B124" s="61" t="s">
        <v>980</v>
      </c>
      <c r="C124" s="60" t="s">
        <v>867</v>
      </c>
      <c r="D124" s="60" t="s">
        <v>892</v>
      </c>
      <c r="E124" s="62">
        <v>1.5</v>
      </c>
      <c r="F124" s="63">
        <v>12.14</v>
      </c>
      <c r="G124" s="63">
        <v>18.21</v>
      </c>
    </row>
    <row r="125" ht="10.05" customHeight="1" spans="1:7">
      <c r="A125" s="12"/>
      <c r="B125" s="12"/>
      <c r="C125" s="12"/>
      <c r="D125" s="12"/>
      <c r="E125" s="64" t="s">
        <v>893</v>
      </c>
      <c r="F125" s="65"/>
      <c r="G125" s="66">
        <v>18.21</v>
      </c>
    </row>
    <row r="126" ht="19.95" customHeight="1" spans="1:7">
      <c r="A126" s="57" t="s">
        <v>859</v>
      </c>
      <c r="B126" s="58"/>
      <c r="C126" s="59" t="s">
        <v>860</v>
      </c>
      <c r="D126" s="59" t="s">
        <v>861</v>
      </c>
      <c r="E126" s="59" t="s">
        <v>862</v>
      </c>
      <c r="F126" s="59" t="s">
        <v>863</v>
      </c>
      <c r="G126" s="59" t="s">
        <v>864</v>
      </c>
    </row>
    <row r="127" customHeight="1" spans="1:7">
      <c r="A127" s="60" t="s">
        <v>981</v>
      </c>
      <c r="B127" s="61" t="s">
        <v>982</v>
      </c>
      <c r="C127" s="60" t="s">
        <v>867</v>
      </c>
      <c r="D127" s="60" t="s">
        <v>868</v>
      </c>
      <c r="E127" s="62">
        <v>0.085</v>
      </c>
      <c r="F127" s="63">
        <v>17.85</v>
      </c>
      <c r="G127" s="63">
        <v>1.52</v>
      </c>
    </row>
    <row r="128" ht="19.95" customHeight="1" spans="1:7">
      <c r="A128" s="60" t="s">
        <v>983</v>
      </c>
      <c r="B128" s="61" t="s">
        <v>984</v>
      </c>
      <c r="C128" s="60" t="s">
        <v>867</v>
      </c>
      <c r="D128" s="60" t="s">
        <v>868</v>
      </c>
      <c r="E128" s="62">
        <v>0.422</v>
      </c>
      <c r="F128" s="63">
        <v>22.72</v>
      </c>
      <c r="G128" s="63">
        <v>9.59</v>
      </c>
    </row>
    <row r="129" ht="19.95" customHeight="1" spans="1:7">
      <c r="A129" s="12"/>
      <c r="B129" s="12"/>
      <c r="C129" s="12"/>
      <c r="D129" s="12"/>
      <c r="E129" s="64" t="s">
        <v>877</v>
      </c>
      <c r="F129" s="65"/>
      <c r="G129" s="66">
        <v>11.11</v>
      </c>
    </row>
    <row r="130" customHeight="1" spans="1:7">
      <c r="A130" s="12"/>
      <c r="B130" s="12"/>
      <c r="C130" s="12"/>
      <c r="D130" s="12"/>
      <c r="E130" s="67" t="s">
        <v>878</v>
      </c>
      <c r="F130" s="68"/>
      <c r="G130" s="69">
        <v>1662.775</v>
      </c>
    </row>
    <row r="131" customHeight="1" spans="1:7">
      <c r="A131" s="12"/>
      <c r="B131" s="12"/>
      <c r="C131" s="70" t="s">
        <v>879</v>
      </c>
      <c r="D131" s="71"/>
      <c r="E131" s="12"/>
      <c r="F131" s="12"/>
      <c r="G131" s="12"/>
    </row>
    <row r="132" customHeight="1" spans="1:7">
      <c r="A132" s="55" t="s">
        <v>985</v>
      </c>
      <c r="B132" s="56"/>
      <c r="C132" s="56"/>
      <c r="D132" s="56"/>
      <c r="E132" s="56"/>
      <c r="F132" s="56"/>
      <c r="G132" s="56"/>
    </row>
    <row r="133" customHeight="1" spans="1:7">
      <c r="A133" s="57" t="s">
        <v>881</v>
      </c>
      <c r="B133" s="58"/>
      <c r="C133" s="59" t="s">
        <v>860</v>
      </c>
      <c r="D133" s="59" t="s">
        <v>861</v>
      </c>
      <c r="E133" s="59" t="s">
        <v>862</v>
      </c>
      <c r="F133" s="59" t="s">
        <v>863</v>
      </c>
      <c r="G133" s="59" t="s">
        <v>864</v>
      </c>
    </row>
    <row r="134" ht="18" spans="1:7">
      <c r="A134" s="60" t="s">
        <v>986</v>
      </c>
      <c r="B134" s="61" t="s">
        <v>987</v>
      </c>
      <c r="C134" s="60" t="s">
        <v>867</v>
      </c>
      <c r="D134" s="60" t="s">
        <v>884</v>
      </c>
      <c r="E134" s="62">
        <v>2</v>
      </c>
      <c r="F134" s="63">
        <v>9.25</v>
      </c>
      <c r="G134" s="63">
        <v>18.5</v>
      </c>
    </row>
    <row r="135" ht="18" spans="1:7">
      <c r="A135" s="60" t="s">
        <v>885</v>
      </c>
      <c r="B135" s="61" t="s">
        <v>886</v>
      </c>
      <c r="C135" s="60" t="s">
        <v>867</v>
      </c>
      <c r="D135" s="60" t="s">
        <v>884</v>
      </c>
      <c r="E135" s="62">
        <v>3.5</v>
      </c>
      <c r="F135" s="63">
        <v>4.57</v>
      </c>
      <c r="G135" s="63">
        <v>16</v>
      </c>
    </row>
    <row r="136" customHeight="1" spans="1:7">
      <c r="A136" s="60" t="s">
        <v>988</v>
      </c>
      <c r="B136" s="61" t="s">
        <v>989</v>
      </c>
      <c r="C136" s="60" t="s">
        <v>867</v>
      </c>
      <c r="D136" s="60" t="s">
        <v>892</v>
      </c>
      <c r="E136" s="62">
        <v>0.2</v>
      </c>
      <c r="F136" s="63">
        <v>10.89</v>
      </c>
      <c r="G136" s="63">
        <v>2.18</v>
      </c>
    </row>
    <row r="137" ht="10.05" customHeight="1" spans="1:7">
      <c r="A137" s="12"/>
      <c r="B137" s="12"/>
      <c r="C137" s="12"/>
      <c r="D137" s="12"/>
      <c r="E137" s="64" t="s">
        <v>893</v>
      </c>
      <c r="F137" s="65"/>
      <c r="G137" s="66">
        <v>36.68</v>
      </c>
    </row>
    <row r="138" ht="19.95" customHeight="1" spans="1:7">
      <c r="A138" s="57" t="s">
        <v>859</v>
      </c>
      <c r="B138" s="58"/>
      <c r="C138" s="59" t="s">
        <v>860</v>
      </c>
      <c r="D138" s="59" t="s">
        <v>861</v>
      </c>
      <c r="E138" s="59" t="s">
        <v>862</v>
      </c>
      <c r="F138" s="59" t="s">
        <v>863</v>
      </c>
      <c r="G138" s="59" t="s">
        <v>864</v>
      </c>
    </row>
    <row r="139" customHeight="1" spans="1:7">
      <c r="A139" s="60" t="s">
        <v>894</v>
      </c>
      <c r="B139" s="61" t="s">
        <v>895</v>
      </c>
      <c r="C139" s="60" t="s">
        <v>867</v>
      </c>
      <c r="D139" s="60" t="s">
        <v>868</v>
      </c>
      <c r="E139" s="62">
        <v>1.2</v>
      </c>
      <c r="F139" s="63">
        <v>21.46</v>
      </c>
      <c r="G139" s="63">
        <v>25.75</v>
      </c>
    </row>
    <row r="140" ht="19.95" customHeight="1" spans="1:7">
      <c r="A140" s="60" t="s">
        <v>909</v>
      </c>
      <c r="B140" s="61" t="s">
        <v>910</v>
      </c>
      <c r="C140" s="60" t="s">
        <v>867</v>
      </c>
      <c r="D140" s="60" t="s">
        <v>868</v>
      </c>
      <c r="E140" s="62">
        <v>1.7</v>
      </c>
      <c r="F140" s="63">
        <v>18.25</v>
      </c>
      <c r="G140" s="63">
        <v>31.03</v>
      </c>
    </row>
    <row r="141" ht="19.95" customHeight="1" spans="1:7">
      <c r="A141" s="12"/>
      <c r="B141" s="12"/>
      <c r="C141" s="12"/>
      <c r="D141" s="12"/>
      <c r="E141" s="64" t="s">
        <v>877</v>
      </c>
      <c r="F141" s="65"/>
      <c r="G141" s="66">
        <v>56.78</v>
      </c>
    </row>
    <row r="142" ht="19.95" customHeight="1" spans="1:7">
      <c r="A142" s="12"/>
      <c r="B142" s="12"/>
      <c r="C142" s="12"/>
      <c r="D142" s="12"/>
      <c r="E142" s="67" t="s">
        <v>878</v>
      </c>
      <c r="F142" s="68"/>
      <c r="G142" s="69">
        <v>837.312</v>
      </c>
    </row>
    <row r="143" customHeight="1" spans="1:7">
      <c r="A143" s="12"/>
      <c r="B143" s="12"/>
      <c r="C143" s="70" t="s">
        <v>879</v>
      </c>
      <c r="D143" s="71"/>
      <c r="E143" s="12"/>
      <c r="F143" s="12"/>
      <c r="G143" s="12"/>
    </row>
    <row r="144" ht="19.95" customHeight="1" spans="1:7">
      <c r="A144" s="55" t="s">
        <v>990</v>
      </c>
      <c r="B144" s="56"/>
      <c r="C144" s="56"/>
      <c r="D144" s="56"/>
      <c r="E144" s="56"/>
      <c r="F144" s="56"/>
      <c r="G144" s="56"/>
    </row>
    <row r="145" customHeight="1" spans="1:7">
      <c r="A145" s="57" t="s">
        <v>881</v>
      </c>
      <c r="B145" s="58"/>
      <c r="C145" s="59" t="s">
        <v>860</v>
      </c>
      <c r="D145" s="59" t="s">
        <v>861</v>
      </c>
      <c r="E145" s="59" t="s">
        <v>862</v>
      </c>
      <c r="F145" s="59" t="s">
        <v>863</v>
      </c>
      <c r="G145" s="59" t="s">
        <v>864</v>
      </c>
    </row>
    <row r="146" ht="18" spans="1:7">
      <c r="A146" s="60" t="s">
        <v>991</v>
      </c>
      <c r="B146" s="61" t="s">
        <v>992</v>
      </c>
      <c r="C146" s="60" t="s">
        <v>867</v>
      </c>
      <c r="D146" s="60" t="s">
        <v>955</v>
      </c>
      <c r="E146" s="62">
        <v>0.017</v>
      </c>
      <c r="F146" s="63">
        <v>4.17</v>
      </c>
      <c r="G146" s="63">
        <v>0.07</v>
      </c>
    </row>
    <row r="147" ht="18" spans="1:7">
      <c r="A147" s="60" t="s">
        <v>885</v>
      </c>
      <c r="B147" s="61" t="s">
        <v>886</v>
      </c>
      <c r="C147" s="60" t="s">
        <v>867</v>
      </c>
      <c r="D147" s="60" t="s">
        <v>884</v>
      </c>
      <c r="E147" s="62">
        <v>1.166</v>
      </c>
      <c r="F147" s="63">
        <v>4.57</v>
      </c>
      <c r="G147" s="63">
        <v>5.33</v>
      </c>
    </row>
    <row r="148" ht="18" spans="1:7">
      <c r="A148" s="60" t="s">
        <v>993</v>
      </c>
      <c r="B148" s="61" t="s">
        <v>994</v>
      </c>
      <c r="C148" s="60" t="s">
        <v>867</v>
      </c>
      <c r="D148" s="60" t="s">
        <v>884</v>
      </c>
      <c r="E148" s="62">
        <v>1.093</v>
      </c>
      <c r="F148" s="63">
        <v>1.64</v>
      </c>
      <c r="G148" s="63">
        <v>1.79</v>
      </c>
    </row>
    <row r="149" customHeight="1" spans="1:7">
      <c r="A149" s="60" t="s">
        <v>995</v>
      </c>
      <c r="B149" s="61" t="s">
        <v>996</v>
      </c>
      <c r="C149" s="60" t="s">
        <v>867</v>
      </c>
      <c r="D149" s="60" t="s">
        <v>892</v>
      </c>
      <c r="E149" s="62">
        <v>0.049</v>
      </c>
      <c r="F149" s="63">
        <v>10.42</v>
      </c>
      <c r="G149" s="63">
        <v>0.51</v>
      </c>
    </row>
    <row r="150" ht="28.05" customHeight="1" spans="1:7">
      <c r="A150" s="60" t="s">
        <v>997</v>
      </c>
      <c r="B150" s="61" t="s">
        <v>998</v>
      </c>
      <c r="C150" s="60" t="s">
        <v>867</v>
      </c>
      <c r="D150" s="60" t="s">
        <v>884</v>
      </c>
      <c r="E150" s="62">
        <v>1.943</v>
      </c>
      <c r="F150" s="63">
        <v>11.01</v>
      </c>
      <c r="G150" s="63">
        <v>21.39</v>
      </c>
    </row>
    <row r="151" ht="28.05" customHeight="1" spans="1:7">
      <c r="A151" s="60" t="s">
        <v>999</v>
      </c>
      <c r="B151" s="61" t="s">
        <v>1000</v>
      </c>
      <c r="C151" s="60" t="s">
        <v>867</v>
      </c>
      <c r="D151" s="60" t="s">
        <v>892</v>
      </c>
      <c r="E151" s="62">
        <v>0.034</v>
      </c>
      <c r="F151" s="63">
        <v>12.62</v>
      </c>
      <c r="G151" s="63">
        <v>0.43</v>
      </c>
    </row>
    <row r="152" customHeight="1" spans="1:7">
      <c r="A152" s="12"/>
      <c r="B152" s="12"/>
      <c r="C152" s="12"/>
      <c r="D152" s="12"/>
      <c r="E152" s="64" t="s">
        <v>893</v>
      </c>
      <c r="F152" s="65"/>
      <c r="G152" s="66">
        <v>29.52</v>
      </c>
    </row>
    <row r="153" customHeight="1" spans="1:7">
      <c r="A153" s="57" t="s">
        <v>859</v>
      </c>
      <c r="B153" s="58"/>
      <c r="C153" s="59" t="s">
        <v>860</v>
      </c>
      <c r="D153" s="59" t="s">
        <v>861</v>
      </c>
      <c r="E153" s="59" t="s">
        <v>862</v>
      </c>
      <c r="F153" s="59" t="s">
        <v>863</v>
      </c>
      <c r="G153" s="59" t="s">
        <v>864</v>
      </c>
    </row>
    <row r="154" ht="10.05" customHeight="1" spans="1:7">
      <c r="A154" s="60" t="s">
        <v>909</v>
      </c>
      <c r="B154" s="61" t="s">
        <v>910</v>
      </c>
      <c r="C154" s="60" t="s">
        <v>867</v>
      </c>
      <c r="D154" s="60" t="s">
        <v>868</v>
      </c>
      <c r="E154" s="62">
        <v>0.5</v>
      </c>
      <c r="F154" s="63">
        <v>18.25</v>
      </c>
      <c r="G154" s="63">
        <v>9.13</v>
      </c>
    </row>
    <row r="155" ht="19.95" customHeight="1" spans="1:7">
      <c r="A155" s="60" t="s">
        <v>894</v>
      </c>
      <c r="B155" s="61" t="s">
        <v>895</v>
      </c>
      <c r="C155" s="60" t="s">
        <v>867</v>
      </c>
      <c r="D155" s="60" t="s">
        <v>868</v>
      </c>
      <c r="E155" s="62">
        <v>1.289</v>
      </c>
      <c r="F155" s="63">
        <v>21.46</v>
      </c>
      <c r="G155" s="63">
        <v>27.66</v>
      </c>
    </row>
    <row r="156" ht="18" spans="1:7">
      <c r="A156" s="60" t="s">
        <v>911</v>
      </c>
      <c r="B156" s="61" t="s">
        <v>912</v>
      </c>
      <c r="C156" s="60" t="s">
        <v>867</v>
      </c>
      <c r="D156" s="60" t="s">
        <v>876</v>
      </c>
      <c r="E156" s="62">
        <v>0.032</v>
      </c>
      <c r="F156" s="63">
        <v>27.61</v>
      </c>
      <c r="G156" s="63">
        <v>0.88</v>
      </c>
    </row>
    <row r="157" ht="19.95" customHeight="1" spans="1:7">
      <c r="A157" s="60" t="s">
        <v>913</v>
      </c>
      <c r="B157" s="61" t="s">
        <v>914</v>
      </c>
      <c r="C157" s="60" t="s">
        <v>867</v>
      </c>
      <c r="D157" s="60" t="s">
        <v>873</v>
      </c>
      <c r="E157" s="62">
        <v>0.028</v>
      </c>
      <c r="F157" s="63">
        <v>25.06</v>
      </c>
      <c r="G157" s="63">
        <v>0.7</v>
      </c>
    </row>
    <row r="158" customHeight="1" spans="1:7">
      <c r="A158" s="12"/>
      <c r="B158" s="12"/>
      <c r="C158" s="12"/>
      <c r="D158" s="12"/>
      <c r="E158" s="64" t="s">
        <v>877</v>
      </c>
      <c r="F158" s="65"/>
      <c r="G158" s="66">
        <v>38.37</v>
      </c>
    </row>
    <row r="159" customHeight="1" spans="1:7">
      <c r="A159" s="12"/>
      <c r="B159" s="12"/>
      <c r="C159" s="12"/>
      <c r="D159" s="12"/>
      <c r="E159" s="67" t="s">
        <v>878</v>
      </c>
      <c r="F159" s="68"/>
      <c r="G159" s="69">
        <v>2567.1438</v>
      </c>
    </row>
    <row r="160" ht="28.05" customHeight="1" spans="1:7">
      <c r="A160" s="12"/>
      <c r="B160" s="12"/>
      <c r="C160" s="70" t="s">
        <v>879</v>
      </c>
      <c r="D160" s="71"/>
      <c r="E160" s="12"/>
      <c r="F160" s="12"/>
      <c r="G160" s="12"/>
    </row>
    <row r="161" customHeight="1" spans="1:7">
      <c r="A161" s="55" t="s">
        <v>1001</v>
      </c>
      <c r="B161" s="56"/>
      <c r="C161" s="56"/>
      <c r="D161" s="56"/>
      <c r="E161" s="56"/>
      <c r="F161" s="56"/>
      <c r="G161" s="56"/>
    </row>
    <row r="162" customHeight="1" spans="1:7">
      <c r="A162" s="57" t="s">
        <v>1002</v>
      </c>
      <c r="B162" s="58"/>
      <c r="C162" s="59" t="s">
        <v>860</v>
      </c>
      <c r="D162" s="59" t="s">
        <v>861</v>
      </c>
      <c r="E162" s="59" t="s">
        <v>862</v>
      </c>
      <c r="F162" s="59" t="s">
        <v>863</v>
      </c>
      <c r="G162" s="59" t="s">
        <v>864</v>
      </c>
    </row>
    <row r="163" customHeight="1" spans="1:7">
      <c r="A163" s="60" t="s">
        <v>1003</v>
      </c>
      <c r="B163" s="61" t="s">
        <v>1004</v>
      </c>
      <c r="C163" s="60" t="s">
        <v>867</v>
      </c>
      <c r="D163" s="60" t="s">
        <v>892</v>
      </c>
      <c r="E163" s="62">
        <v>0.025</v>
      </c>
      <c r="F163" s="63">
        <v>11.59</v>
      </c>
      <c r="G163" s="63">
        <v>0.29</v>
      </c>
    </row>
    <row r="164" customHeight="1" spans="1:7">
      <c r="A164" s="12"/>
      <c r="B164" s="12"/>
      <c r="C164" s="12"/>
      <c r="D164" s="12"/>
      <c r="E164" s="64" t="s">
        <v>1005</v>
      </c>
      <c r="F164" s="65"/>
      <c r="G164" s="66">
        <v>0.29</v>
      </c>
    </row>
    <row r="165" ht="28.05" customHeight="1" spans="1:7">
      <c r="A165" s="57" t="s">
        <v>881</v>
      </c>
      <c r="B165" s="58"/>
      <c r="C165" s="59" t="s">
        <v>860</v>
      </c>
      <c r="D165" s="59" t="s">
        <v>861</v>
      </c>
      <c r="E165" s="59" t="s">
        <v>862</v>
      </c>
      <c r="F165" s="59" t="s">
        <v>863</v>
      </c>
      <c r="G165" s="59" t="s">
        <v>864</v>
      </c>
    </row>
    <row r="166" ht="18" spans="1:7">
      <c r="A166" s="60" t="s">
        <v>1006</v>
      </c>
      <c r="B166" s="61" t="s">
        <v>1007</v>
      </c>
      <c r="C166" s="60" t="s">
        <v>867</v>
      </c>
      <c r="D166" s="60" t="s">
        <v>902</v>
      </c>
      <c r="E166" s="62">
        <v>0.4655</v>
      </c>
      <c r="F166" s="63">
        <v>0.18</v>
      </c>
      <c r="G166" s="63">
        <v>0.08</v>
      </c>
    </row>
    <row r="167" customHeight="1" spans="1:7">
      <c r="A167" s="12"/>
      <c r="B167" s="12"/>
      <c r="C167" s="12"/>
      <c r="D167" s="12"/>
      <c r="E167" s="64" t="s">
        <v>893</v>
      </c>
      <c r="F167" s="65"/>
      <c r="G167" s="66">
        <v>0.08</v>
      </c>
    </row>
    <row r="168" ht="10.05" customHeight="1" spans="1:7">
      <c r="A168" s="57" t="s">
        <v>859</v>
      </c>
      <c r="B168" s="58"/>
      <c r="C168" s="59" t="s">
        <v>860</v>
      </c>
      <c r="D168" s="59" t="s">
        <v>861</v>
      </c>
      <c r="E168" s="59" t="s">
        <v>862</v>
      </c>
      <c r="F168" s="59" t="s">
        <v>863</v>
      </c>
      <c r="G168" s="59" t="s">
        <v>864</v>
      </c>
    </row>
    <row r="169" ht="19.95" customHeight="1" spans="1:7">
      <c r="A169" s="60" t="s">
        <v>1008</v>
      </c>
      <c r="B169" s="61" t="s">
        <v>1009</v>
      </c>
      <c r="C169" s="60" t="s">
        <v>867</v>
      </c>
      <c r="D169" s="60" t="s">
        <v>868</v>
      </c>
      <c r="E169" s="62">
        <v>0.029</v>
      </c>
      <c r="F169" s="63">
        <v>16.87</v>
      </c>
      <c r="G169" s="63">
        <v>0.49</v>
      </c>
    </row>
    <row r="170" customHeight="1" spans="1:7">
      <c r="A170" s="60" t="s">
        <v>1010</v>
      </c>
      <c r="B170" s="61" t="s">
        <v>1011</v>
      </c>
      <c r="C170" s="60" t="s">
        <v>867</v>
      </c>
      <c r="D170" s="60" t="s">
        <v>868</v>
      </c>
      <c r="E170" s="62">
        <v>0.089</v>
      </c>
      <c r="F170" s="63">
        <v>21.5</v>
      </c>
      <c r="G170" s="63">
        <v>1.91</v>
      </c>
    </row>
    <row r="171" ht="19.95" customHeight="1" spans="1:7">
      <c r="A171" s="60" t="s">
        <v>1012</v>
      </c>
      <c r="B171" s="61" t="s">
        <v>1013</v>
      </c>
      <c r="C171" s="60" t="s">
        <v>867</v>
      </c>
      <c r="D171" s="60" t="s">
        <v>892</v>
      </c>
      <c r="E171" s="62">
        <v>1</v>
      </c>
      <c r="F171" s="63">
        <v>5.6</v>
      </c>
      <c r="G171" s="63">
        <v>5.6</v>
      </c>
    </row>
    <row r="172" customHeight="1" spans="1:7">
      <c r="A172" s="12"/>
      <c r="B172" s="12"/>
      <c r="C172" s="12"/>
      <c r="D172" s="12"/>
      <c r="E172" s="64" t="s">
        <v>877</v>
      </c>
      <c r="F172" s="65"/>
      <c r="G172" s="66">
        <v>8</v>
      </c>
    </row>
    <row r="173" customHeight="1" spans="1:7">
      <c r="A173" s="12"/>
      <c r="B173" s="12"/>
      <c r="C173" s="12"/>
      <c r="D173" s="12"/>
      <c r="E173" s="67" t="s">
        <v>878</v>
      </c>
      <c r="F173" s="68"/>
      <c r="G173" s="69">
        <v>534.4</v>
      </c>
    </row>
    <row r="174" ht="28.05" customHeight="1" spans="1:7">
      <c r="A174" s="12"/>
      <c r="B174" s="12"/>
      <c r="C174" s="70" t="s">
        <v>879</v>
      </c>
      <c r="D174" s="71"/>
      <c r="E174" s="12"/>
      <c r="F174" s="12"/>
      <c r="G174" s="12"/>
    </row>
    <row r="175" customHeight="1" spans="1:7">
      <c r="A175" s="55" t="s">
        <v>1014</v>
      </c>
      <c r="B175" s="56"/>
      <c r="C175" s="56"/>
      <c r="D175" s="56"/>
      <c r="E175" s="56"/>
      <c r="F175" s="56"/>
      <c r="G175" s="56"/>
    </row>
    <row r="176" customHeight="1" spans="1:7">
      <c r="A176" s="57" t="s">
        <v>1002</v>
      </c>
      <c r="B176" s="58"/>
      <c r="C176" s="59" t="s">
        <v>860</v>
      </c>
      <c r="D176" s="59" t="s">
        <v>861</v>
      </c>
      <c r="E176" s="59" t="s">
        <v>862</v>
      </c>
      <c r="F176" s="59" t="s">
        <v>863</v>
      </c>
      <c r="G176" s="59" t="s">
        <v>864</v>
      </c>
    </row>
    <row r="177" ht="18" spans="1:7">
      <c r="A177" s="60" t="s">
        <v>1003</v>
      </c>
      <c r="B177" s="61" t="s">
        <v>1004</v>
      </c>
      <c r="C177" s="60" t="s">
        <v>867</v>
      </c>
      <c r="D177" s="60" t="s">
        <v>892</v>
      </c>
      <c r="E177" s="62">
        <v>0.025</v>
      </c>
      <c r="F177" s="63">
        <v>11.59</v>
      </c>
      <c r="G177" s="63">
        <v>0.29</v>
      </c>
    </row>
    <row r="178" customHeight="1" spans="1:7">
      <c r="A178" s="12"/>
      <c r="B178" s="12"/>
      <c r="C178" s="12"/>
      <c r="D178" s="12"/>
      <c r="E178" s="64" t="s">
        <v>1005</v>
      </c>
      <c r="F178" s="65"/>
      <c r="G178" s="66">
        <v>0.29</v>
      </c>
    </row>
    <row r="179" ht="19.95" customHeight="1" spans="1:7">
      <c r="A179" s="57" t="s">
        <v>881</v>
      </c>
      <c r="B179" s="58"/>
      <c r="C179" s="59" t="s">
        <v>860</v>
      </c>
      <c r="D179" s="59" t="s">
        <v>861</v>
      </c>
      <c r="E179" s="59" t="s">
        <v>862</v>
      </c>
      <c r="F179" s="59" t="s">
        <v>863</v>
      </c>
      <c r="G179" s="59" t="s">
        <v>864</v>
      </c>
    </row>
    <row r="180" ht="18" spans="1:7">
      <c r="A180" s="60" t="s">
        <v>1006</v>
      </c>
      <c r="B180" s="61" t="s">
        <v>1007</v>
      </c>
      <c r="C180" s="60" t="s">
        <v>867</v>
      </c>
      <c r="D180" s="60" t="s">
        <v>902</v>
      </c>
      <c r="E180" s="62">
        <v>2.816</v>
      </c>
      <c r="F180" s="63">
        <v>0.18</v>
      </c>
      <c r="G180" s="63">
        <v>0.51</v>
      </c>
    </row>
    <row r="181" customHeight="1" spans="1:7">
      <c r="A181" s="12"/>
      <c r="B181" s="12"/>
      <c r="C181" s="12"/>
      <c r="D181" s="12"/>
      <c r="E181" s="64" t="s">
        <v>893</v>
      </c>
      <c r="F181" s="65"/>
      <c r="G181" s="66">
        <v>0.51</v>
      </c>
    </row>
    <row r="182" ht="10.05" customHeight="1" spans="1:7">
      <c r="A182" s="57" t="s">
        <v>859</v>
      </c>
      <c r="B182" s="58"/>
      <c r="C182" s="59" t="s">
        <v>860</v>
      </c>
      <c r="D182" s="59" t="s">
        <v>861</v>
      </c>
      <c r="E182" s="59" t="s">
        <v>862</v>
      </c>
      <c r="F182" s="59" t="s">
        <v>863</v>
      </c>
      <c r="G182" s="59" t="s">
        <v>864</v>
      </c>
    </row>
    <row r="183" ht="19.95" customHeight="1" spans="1:7">
      <c r="A183" s="60" t="s">
        <v>1008</v>
      </c>
      <c r="B183" s="61" t="s">
        <v>1009</v>
      </c>
      <c r="C183" s="60" t="s">
        <v>867</v>
      </c>
      <c r="D183" s="60" t="s">
        <v>868</v>
      </c>
      <c r="E183" s="62">
        <v>0.031</v>
      </c>
      <c r="F183" s="63">
        <v>16.87</v>
      </c>
      <c r="G183" s="63">
        <v>0.52</v>
      </c>
    </row>
    <row r="184" customHeight="1" spans="1:7">
      <c r="A184" s="60" t="s">
        <v>1010</v>
      </c>
      <c r="B184" s="61" t="s">
        <v>1011</v>
      </c>
      <c r="C184" s="60" t="s">
        <v>867</v>
      </c>
      <c r="D184" s="60" t="s">
        <v>868</v>
      </c>
      <c r="E184" s="62">
        <v>0.1896</v>
      </c>
      <c r="F184" s="63">
        <v>21.5</v>
      </c>
      <c r="G184" s="63">
        <v>4.08</v>
      </c>
    </row>
    <row r="185" ht="19.95" customHeight="1" spans="1:7">
      <c r="A185" s="60" t="s">
        <v>1015</v>
      </c>
      <c r="B185" s="61" t="s">
        <v>1016</v>
      </c>
      <c r="C185" s="60" t="s">
        <v>867</v>
      </c>
      <c r="D185" s="60" t="s">
        <v>892</v>
      </c>
      <c r="E185" s="62">
        <v>1</v>
      </c>
      <c r="F185" s="63">
        <v>7.06</v>
      </c>
      <c r="G185" s="63">
        <v>7.06</v>
      </c>
    </row>
    <row r="186" customHeight="1" spans="1:7">
      <c r="A186" s="12"/>
      <c r="B186" s="12"/>
      <c r="C186" s="12"/>
      <c r="D186" s="12"/>
      <c r="E186" s="64" t="s">
        <v>877</v>
      </c>
      <c r="F186" s="65"/>
      <c r="G186" s="66">
        <v>11.66</v>
      </c>
    </row>
    <row r="187" customHeight="1" spans="1:7">
      <c r="A187" s="12"/>
      <c r="B187" s="12"/>
      <c r="C187" s="12"/>
      <c r="D187" s="12"/>
      <c r="E187" s="67" t="s">
        <v>878</v>
      </c>
      <c r="F187" s="68"/>
      <c r="G187" s="69">
        <v>385.33</v>
      </c>
    </row>
    <row r="188" ht="28.05" customHeight="1" spans="1:7">
      <c r="A188" s="12"/>
      <c r="B188" s="12"/>
      <c r="C188" s="70" t="s">
        <v>879</v>
      </c>
      <c r="D188" s="71"/>
      <c r="E188" s="12"/>
      <c r="F188" s="12"/>
      <c r="G188" s="12"/>
    </row>
    <row r="189" customHeight="1" spans="1:7">
      <c r="A189" s="55" t="s">
        <v>1017</v>
      </c>
      <c r="B189" s="56"/>
      <c r="C189" s="56"/>
      <c r="D189" s="56"/>
      <c r="E189" s="56"/>
      <c r="F189" s="56"/>
      <c r="G189" s="56"/>
    </row>
    <row r="190" customHeight="1" spans="1:7">
      <c r="A190" s="57" t="s">
        <v>1002</v>
      </c>
      <c r="B190" s="58"/>
      <c r="C190" s="59" t="s">
        <v>860</v>
      </c>
      <c r="D190" s="59" t="s">
        <v>861</v>
      </c>
      <c r="E190" s="59" t="s">
        <v>862</v>
      </c>
      <c r="F190" s="59" t="s">
        <v>863</v>
      </c>
      <c r="G190" s="59" t="s">
        <v>864</v>
      </c>
    </row>
    <row r="191" customHeight="1" spans="1:7">
      <c r="A191" s="60" t="s">
        <v>1003</v>
      </c>
      <c r="B191" s="61" t="s">
        <v>1004</v>
      </c>
      <c r="C191" s="60" t="s">
        <v>867</v>
      </c>
      <c r="D191" s="60" t="s">
        <v>892</v>
      </c>
      <c r="E191" s="62">
        <v>0.025</v>
      </c>
      <c r="F191" s="63">
        <v>11.59</v>
      </c>
      <c r="G191" s="63">
        <v>0.29</v>
      </c>
    </row>
    <row r="192" customHeight="1" spans="1:7">
      <c r="A192" s="12"/>
      <c r="B192" s="12"/>
      <c r="C192" s="12"/>
      <c r="D192" s="12"/>
      <c r="E192" s="64" t="s">
        <v>1005</v>
      </c>
      <c r="F192" s="65"/>
      <c r="G192" s="66">
        <v>0.29</v>
      </c>
    </row>
    <row r="193" ht="28.05" customHeight="1" spans="1:7">
      <c r="A193" s="57" t="s">
        <v>881</v>
      </c>
      <c r="B193" s="58"/>
      <c r="C193" s="59" t="s">
        <v>860</v>
      </c>
      <c r="D193" s="59" t="s">
        <v>861</v>
      </c>
      <c r="E193" s="59" t="s">
        <v>862</v>
      </c>
      <c r="F193" s="59" t="s">
        <v>863</v>
      </c>
      <c r="G193" s="59" t="s">
        <v>864</v>
      </c>
    </row>
    <row r="194" ht="18" spans="1:7">
      <c r="A194" s="60" t="s">
        <v>1006</v>
      </c>
      <c r="B194" s="61" t="s">
        <v>1007</v>
      </c>
      <c r="C194" s="60" t="s">
        <v>867</v>
      </c>
      <c r="D194" s="60" t="s">
        <v>902</v>
      </c>
      <c r="E194" s="62">
        <v>1.9665</v>
      </c>
      <c r="F194" s="63">
        <v>0.18</v>
      </c>
      <c r="G194" s="63">
        <v>0.35</v>
      </c>
    </row>
    <row r="195" customHeight="1" spans="1:7">
      <c r="A195" s="12"/>
      <c r="B195" s="12"/>
      <c r="C195" s="12"/>
      <c r="D195" s="12"/>
      <c r="E195" s="64" t="s">
        <v>893</v>
      </c>
      <c r="F195" s="65"/>
      <c r="G195" s="66">
        <v>0.35</v>
      </c>
    </row>
    <row r="196" ht="10.05" customHeight="1" spans="1:7">
      <c r="A196" s="57" t="s">
        <v>859</v>
      </c>
      <c r="B196" s="58"/>
      <c r="C196" s="59" t="s">
        <v>860</v>
      </c>
      <c r="D196" s="59" t="s">
        <v>861</v>
      </c>
      <c r="E196" s="59" t="s">
        <v>862</v>
      </c>
      <c r="F196" s="59" t="s">
        <v>863</v>
      </c>
      <c r="G196" s="59" t="s">
        <v>864</v>
      </c>
    </row>
    <row r="197" ht="19.95" customHeight="1" spans="1:7">
      <c r="A197" s="60" t="s">
        <v>1008</v>
      </c>
      <c r="B197" s="61" t="s">
        <v>1009</v>
      </c>
      <c r="C197" s="60" t="s">
        <v>867</v>
      </c>
      <c r="D197" s="60" t="s">
        <v>868</v>
      </c>
      <c r="E197" s="62">
        <v>0.0635</v>
      </c>
      <c r="F197" s="63">
        <v>16.87</v>
      </c>
      <c r="G197" s="63">
        <v>1.07</v>
      </c>
    </row>
    <row r="198" customHeight="1" spans="1:7">
      <c r="A198" s="60" t="s">
        <v>1010</v>
      </c>
      <c r="B198" s="61" t="s">
        <v>1011</v>
      </c>
      <c r="C198" s="60" t="s">
        <v>867</v>
      </c>
      <c r="D198" s="60" t="s">
        <v>868</v>
      </c>
      <c r="E198" s="62">
        <v>0.1945</v>
      </c>
      <c r="F198" s="63">
        <v>21.5</v>
      </c>
      <c r="G198" s="63">
        <v>4.18</v>
      </c>
    </row>
    <row r="199" ht="19.95" customHeight="1" spans="1:7">
      <c r="A199" s="60" t="s">
        <v>1018</v>
      </c>
      <c r="B199" s="61" t="s">
        <v>1019</v>
      </c>
      <c r="C199" s="60" t="s">
        <v>867</v>
      </c>
      <c r="D199" s="60" t="s">
        <v>892</v>
      </c>
      <c r="E199" s="62">
        <v>1</v>
      </c>
      <c r="F199" s="63">
        <v>6.67</v>
      </c>
      <c r="G199" s="63">
        <v>6.67</v>
      </c>
    </row>
    <row r="200" customHeight="1" spans="1:7">
      <c r="A200" s="12"/>
      <c r="B200" s="12"/>
      <c r="C200" s="12"/>
      <c r="D200" s="12"/>
      <c r="E200" s="64" t="s">
        <v>877</v>
      </c>
      <c r="F200" s="65"/>
      <c r="G200" s="66">
        <v>11.92</v>
      </c>
    </row>
    <row r="201" customHeight="1" spans="1:7">
      <c r="A201" s="12"/>
      <c r="B201" s="12"/>
      <c r="C201" s="12"/>
      <c r="D201" s="12"/>
      <c r="E201" s="67" t="s">
        <v>878</v>
      </c>
      <c r="F201" s="68"/>
      <c r="G201" s="69">
        <v>12.55</v>
      </c>
    </row>
    <row r="202" ht="28.05" customHeight="1" spans="1:7">
      <c r="A202" s="12"/>
      <c r="B202" s="12"/>
      <c r="C202" s="70" t="s">
        <v>879</v>
      </c>
      <c r="D202" s="71"/>
      <c r="E202" s="12"/>
      <c r="F202" s="12"/>
      <c r="G202" s="12"/>
    </row>
    <row r="203" customHeight="1" spans="1:7">
      <c r="A203" s="55" t="s">
        <v>1020</v>
      </c>
      <c r="B203" s="56"/>
      <c r="C203" s="56"/>
      <c r="D203" s="56"/>
      <c r="E203" s="56"/>
      <c r="F203" s="56"/>
      <c r="G203" s="56"/>
    </row>
    <row r="204" customHeight="1" spans="1:7">
      <c r="A204" s="57" t="s">
        <v>1002</v>
      </c>
      <c r="B204" s="58"/>
      <c r="C204" s="59" t="s">
        <v>860</v>
      </c>
      <c r="D204" s="59" t="s">
        <v>861</v>
      </c>
      <c r="E204" s="59" t="s">
        <v>862</v>
      </c>
      <c r="F204" s="59" t="s">
        <v>863</v>
      </c>
      <c r="G204" s="59" t="s">
        <v>864</v>
      </c>
    </row>
    <row r="205" customHeight="1" spans="1:7">
      <c r="A205" s="60" t="s">
        <v>1003</v>
      </c>
      <c r="B205" s="61" t="s">
        <v>1004</v>
      </c>
      <c r="C205" s="60" t="s">
        <v>867</v>
      </c>
      <c r="D205" s="60" t="s">
        <v>892</v>
      </c>
      <c r="E205" s="62">
        <v>0.025</v>
      </c>
      <c r="F205" s="63">
        <v>11.59</v>
      </c>
      <c r="G205" s="63">
        <v>0.29</v>
      </c>
    </row>
    <row r="206" customHeight="1" spans="1:7">
      <c r="A206" s="12"/>
      <c r="B206" s="12"/>
      <c r="C206" s="12"/>
      <c r="D206" s="12"/>
      <c r="E206" s="64" t="s">
        <v>1005</v>
      </c>
      <c r="F206" s="65"/>
      <c r="G206" s="66">
        <v>0.29</v>
      </c>
    </row>
    <row r="207" ht="28.05" customHeight="1" spans="1:7">
      <c r="A207" s="57" t="s">
        <v>881</v>
      </c>
      <c r="B207" s="58"/>
      <c r="C207" s="59" t="s">
        <v>860</v>
      </c>
      <c r="D207" s="59" t="s">
        <v>861</v>
      </c>
      <c r="E207" s="59" t="s">
        <v>862</v>
      </c>
      <c r="F207" s="59" t="s">
        <v>863</v>
      </c>
      <c r="G207" s="59" t="s">
        <v>864</v>
      </c>
    </row>
    <row r="208" ht="18" spans="1:7">
      <c r="A208" s="60" t="s">
        <v>1006</v>
      </c>
      <c r="B208" s="61" t="s">
        <v>1007</v>
      </c>
      <c r="C208" s="60" t="s">
        <v>867</v>
      </c>
      <c r="D208" s="60" t="s">
        <v>902</v>
      </c>
      <c r="E208" s="62">
        <v>1.19</v>
      </c>
      <c r="F208" s="63">
        <v>0.18</v>
      </c>
      <c r="G208" s="63">
        <v>0.21</v>
      </c>
    </row>
    <row r="209" customHeight="1" spans="1:7">
      <c r="A209" s="12"/>
      <c r="B209" s="12"/>
      <c r="C209" s="12"/>
      <c r="D209" s="12"/>
      <c r="E209" s="64" t="s">
        <v>893</v>
      </c>
      <c r="F209" s="65"/>
      <c r="G209" s="66">
        <v>0.21</v>
      </c>
    </row>
    <row r="210" ht="10.05" customHeight="1" spans="1:7">
      <c r="A210" s="57" t="s">
        <v>859</v>
      </c>
      <c r="B210" s="58"/>
      <c r="C210" s="59" t="s">
        <v>860</v>
      </c>
      <c r="D210" s="59" t="s">
        <v>861</v>
      </c>
      <c r="E210" s="59" t="s">
        <v>862</v>
      </c>
      <c r="F210" s="59" t="s">
        <v>863</v>
      </c>
      <c r="G210" s="59" t="s">
        <v>864</v>
      </c>
    </row>
    <row r="211" ht="19.95" customHeight="1" spans="1:7">
      <c r="A211" s="60" t="s">
        <v>1008</v>
      </c>
      <c r="B211" s="61" t="s">
        <v>1009</v>
      </c>
      <c r="C211" s="60" t="s">
        <v>867</v>
      </c>
      <c r="D211" s="60" t="s">
        <v>868</v>
      </c>
      <c r="E211" s="62">
        <v>0.049</v>
      </c>
      <c r="F211" s="63">
        <v>16.87</v>
      </c>
      <c r="G211" s="63">
        <v>0.83</v>
      </c>
    </row>
    <row r="212" customHeight="1" spans="1:7">
      <c r="A212" s="60" t="s">
        <v>1010</v>
      </c>
      <c r="B212" s="61" t="s">
        <v>1011</v>
      </c>
      <c r="C212" s="60" t="s">
        <v>867</v>
      </c>
      <c r="D212" s="60" t="s">
        <v>868</v>
      </c>
      <c r="E212" s="62">
        <v>0.151</v>
      </c>
      <c r="F212" s="63">
        <v>21.5</v>
      </c>
      <c r="G212" s="63">
        <v>3.25</v>
      </c>
    </row>
    <row r="213" ht="19.95" customHeight="1" spans="1:7">
      <c r="A213" s="60" t="s">
        <v>1021</v>
      </c>
      <c r="B213" s="61" t="s">
        <v>1022</v>
      </c>
      <c r="C213" s="60" t="s">
        <v>867</v>
      </c>
      <c r="D213" s="60" t="s">
        <v>892</v>
      </c>
      <c r="E213" s="62">
        <v>1</v>
      </c>
      <c r="F213" s="63">
        <v>6.39</v>
      </c>
      <c r="G213" s="63">
        <v>6.39</v>
      </c>
    </row>
    <row r="214" customHeight="1" spans="1:7">
      <c r="A214" s="12"/>
      <c r="B214" s="12"/>
      <c r="C214" s="12"/>
      <c r="D214" s="12"/>
      <c r="E214" s="64" t="s">
        <v>877</v>
      </c>
      <c r="F214" s="65"/>
      <c r="G214" s="66">
        <v>10.47</v>
      </c>
    </row>
    <row r="215" customHeight="1" spans="1:7">
      <c r="A215" s="12"/>
      <c r="B215" s="12"/>
      <c r="C215" s="12"/>
      <c r="D215" s="12"/>
      <c r="E215" s="67" t="s">
        <v>878</v>
      </c>
      <c r="F215" s="68"/>
      <c r="G215" s="69">
        <v>10.94</v>
      </c>
    </row>
    <row r="216" ht="28.05" customHeight="1" spans="1:7">
      <c r="A216" s="12"/>
      <c r="B216" s="12"/>
      <c r="C216" s="70" t="s">
        <v>879</v>
      </c>
      <c r="D216" s="71"/>
      <c r="E216" s="12"/>
      <c r="F216" s="12"/>
      <c r="G216" s="12"/>
    </row>
    <row r="217" customHeight="1" spans="1:7">
      <c r="A217" s="55" t="s">
        <v>1023</v>
      </c>
      <c r="B217" s="56"/>
      <c r="C217" s="56"/>
      <c r="D217" s="56"/>
      <c r="E217" s="56"/>
      <c r="F217" s="56"/>
      <c r="G217" s="56"/>
    </row>
    <row r="218" customHeight="1" spans="1:7">
      <c r="A218" s="57" t="s">
        <v>1002</v>
      </c>
      <c r="B218" s="58"/>
      <c r="C218" s="59" t="s">
        <v>860</v>
      </c>
      <c r="D218" s="59" t="s">
        <v>861</v>
      </c>
      <c r="E218" s="59" t="s">
        <v>862</v>
      </c>
      <c r="F218" s="59" t="s">
        <v>863</v>
      </c>
      <c r="G218" s="59" t="s">
        <v>864</v>
      </c>
    </row>
    <row r="219" ht="18" spans="1:7">
      <c r="A219" s="60" t="s">
        <v>1003</v>
      </c>
      <c r="B219" s="61" t="s">
        <v>1004</v>
      </c>
      <c r="C219" s="60" t="s">
        <v>867</v>
      </c>
      <c r="D219" s="60" t="s">
        <v>892</v>
      </c>
      <c r="E219" s="62">
        <v>0.025</v>
      </c>
      <c r="F219" s="63">
        <v>11.59</v>
      </c>
      <c r="G219" s="63">
        <v>0.29</v>
      </c>
    </row>
    <row r="220" customHeight="1" spans="1:7">
      <c r="A220" s="12"/>
      <c r="B220" s="12"/>
      <c r="C220" s="12"/>
      <c r="D220" s="12"/>
      <c r="E220" s="64" t="s">
        <v>1005</v>
      </c>
      <c r="F220" s="65"/>
      <c r="G220" s="66">
        <v>0.29</v>
      </c>
    </row>
    <row r="221" ht="28.05" customHeight="1" spans="1:7">
      <c r="A221" s="57" t="s">
        <v>881</v>
      </c>
      <c r="B221" s="58"/>
      <c r="C221" s="59" t="s">
        <v>860</v>
      </c>
      <c r="D221" s="59" t="s">
        <v>861</v>
      </c>
      <c r="E221" s="59" t="s">
        <v>862</v>
      </c>
      <c r="F221" s="59" t="s">
        <v>863</v>
      </c>
      <c r="G221" s="59" t="s">
        <v>864</v>
      </c>
    </row>
    <row r="222" ht="18" spans="1:7">
      <c r="A222" s="60" t="s">
        <v>1006</v>
      </c>
      <c r="B222" s="61" t="s">
        <v>1007</v>
      </c>
      <c r="C222" s="60" t="s">
        <v>867</v>
      </c>
      <c r="D222" s="60" t="s">
        <v>902</v>
      </c>
      <c r="E222" s="62">
        <v>0.724</v>
      </c>
      <c r="F222" s="63">
        <v>0.18</v>
      </c>
      <c r="G222" s="63">
        <v>0.13</v>
      </c>
    </row>
    <row r="223" customHeight="1" spans="1:7">
      <c r="A223" s="12"/>
      <c r="B223" s="12"/>
      <c r="C223" s="12"/>
      <c r="D223" s="12"/>
      <c r="E223" s="64" t="s">
        <v>893</v>
      </c>
      <c r="F223" s="65"/>
      <c r="G223" s="66">
        <v>0.13</v>
      </c>
    </row>
    <row r="224" ht="10.05" customHeight="1" spans="1:7">
      <c r="A224" s="57" t="s">
        <v>859</v>
      </c>
      <c r="B224" s="58"/>
      <c r="C224" s="59" t="s">
        <v>860</v>
      </c>
      <c r="D224" s="59" t="s">
        <v>861</v>
      </c>
      <c r="E224" s="59" t="s">
        <v>862</v>
      </c>
      <c r="F224" s="59" t="s">
        <v>863</v>
      </c>
      <c r="G224" s="59" t="s">
        <v>864</v>
      </c>
    </row>
    <row r="225" ht="19.95" customHeight="1" spans="1:7">
      <c r="A225" s="60" t="s">
        <v>1008</v>
      </c>
      <c r="B225" s="61" t="s">
        <v>1009</v>
      </c>
      <c r="C225" s="60" t="s">
        <v>867</v>
      </c>
      <c r="D225" s="60" t="s">
        <v>868</v>
      </c>
      <c r="E225" s="62">
        <v>0.0375</v>
      </c>
      <c r="F225" s="63">
        <v>16.87</v>
      </c>
      <c r="G225" s="63">
        <v>0.63</v>
      </c>
    </row>
    <row r="226" customHeight="1" spans="1:7">
      <c r="A226" s="60" t="s">
        <v>1010</v>
      </c>
      <c r="B226" s="61" t="s">
        <v>1011</v>
      </c>
      <c r="C226" s="60" t="s">
        <v>867</v>
      </c>
      <c r="D226" s="60" t="s">
        <v>868</v>
      </c>
      <c r="E226" s="62">
        <v>0.1155</v>
      </c>
      <c r="F226" s="63">
        <v>21.5</v>
      </c>
      <c r="G226" s="63">
        <v>2.48</v>
      </c>
    </row>
    <row r="227" ht="19.95" customHeight="1" spans="1:7">
      <c r="A227" s="60" t="s">
        <v>1024</v>
      </c>
      <c r="B227" s="61" t="s">
        <v>1025</v>
      </c>
      <c r="C227" s="60" t="s">
        <v>867</v>
      </c>
      <c r="D227" s="60" t="s">
        <v>892</v>
      </c>
      <c r="E227" s="62">
        <v>1</v>
      </c>
      <c r="F227" s="63">
        <v>6.16</v>
      </c>
      <c r="G227" s="63">
        <v>6.16</v>
      </c>
    </row>
    <row r="228" customHeight="1" spans="1:7">
      <c r="A228" s="12"/>
      <c r="B228" s="12"/>
      <c r="C228" s="12"/>
      <c r="D228" s="12"/>
      <c r="E228" s="64" t="s">
        <v>877</v>
      </c>
      <c r="F228" s="65"/>
      <c r="G228" s="66">
        <v>9.27</v>
      </c>
    </row>
    <row r="229" customHeight="1" spans="1:7">
      <c r="A229" s="12"/>
      <c r="B229" s="12"/>
      <c r="C229" s="12"/>
      <c r="D229" s="12"/>
      <c r="E229" s="67" t="s">
        <v>878</v>
      </c>
      <c r="F229" s="68"/>
      <c r="G229" s="69">
        <v>803.44</v>
      </c>
    </row>
    <row r="230" ht="28.05" customHeight="1" spans="1:7">
      <c r="A230" s="12"/>
      <c r="B230" s="12"/>
      <c r="C230" s="70" t="s">
        <v>879</v>
      </c>
      <c r="D230" s="71"/>
      <c r="E230" s="12"/>
      <c r="F230" s="12"/>
      <c r="G230" s="12"/>
    </row>
    <row r="231" customHeight="1" spans="1:7">
      <c r="A231" s="55" t="s">
        <v>1026</v>
      </c>
      <c r="B231" s="56"/>
      <c r="C231" s="56"/>
      <c r="D231" s="56"/>
      <c r="E231" s="56"/>
      <c r="F231" s="56"/>
      <c r="G231" s="56"/>
    </row>
    <row r="232" customHeight="1" spans="1:7">
      <c r="A232" s="57" t="s">
        <v>1002</v>
      </c>
      <c r="B232" s="58"/>
      <c r="C232" s="59" t="s">
        <v>860</v>
      </c>
      <c r="D232" s="59" t="s">
        <v>861</v>
      </c>
      <c r="E232" s="59" t="s">
        <v>862</v>
      </c>
      <c r="F232" s="59" t="s">
        <v>863</v>
      </c>
      <c r="G232" s="59" t="s">
        <v>864</v>
      </c>
    </row>
    <row r="233" customHeight="1" spans="1:7">
      <c r="A233" s="60" t="s">
        <v>1003</v>
      </c>
      <c r="B233" s="61" t="s">
        <v>1004</v>
      </c>
      <c r="C233" s="60" t="s">
        <v>867</v>
      </c>
      <c r="D233" s="60" t="s">
        <v>892</v>
      </c>
      <c r="E233" s="62">
        <v>0.025</v>
      </c>
      <c r="F233" s="63">
        <v>11.59</v>
      </c>
      <c r="G233" s="63">
        <v>0.29</v>
      </c>
    </row>
    <row r="234" customHeight="1" spans="1:7">
      <c r="A234" s="12"/>
      <c r="B234" s="12"/>
      <c r="C234" s="12"/>
      <c r="D234" s="12"/>
      <c r="E234" s="64" t="s">
        <v>1005</v>
      </c>
      <c r="F234" s="65"/>
      <c r="G234" s="66">
        <v>0.29</v>
      </c>
    </row>
    <row r="235" ht="28.05" customHeight="1" spans="1:7">
      <c r="A235" s="57" t="s">
        <v>881</v>
      </c>
      <c r="B235" s="58"/>
      <c r="C235" s="59" t="s">
        <v>860</v>
      </c>
      <c r="D235" s="59" t="s">
        <v>861</v>
      </c>
      <c r="E235" s="59" t="s">
        <v>862</v>
      </c>
      <c r="F235" s="59" t="s">
        <v>863</v>
      </c>
      <c r="G235" s="59" t="s">
        <v>864</v>
      </c>
    </row>
    <row r="236" ht="18" spans="1:7">
      <c r="A236" s="60" t="s">
        <v>1006</v>
      </c>
      <c r="B236" s="61" t="s">
        <v>1007</v>
      </c>
      <c r="C236" s="60" t="s">
        <v>867</v>
      </c>
      <c r="D236" s="60" t="s">
        <v>902</v>
      </c>
      <c r="E236" s="62">
        <v>0.4655</v>
      </c>
      <c r="F236" s="63">
        <v>0.18</v>
      </c>
      <c r="G236" s="63">
        <v>0.08</v>
      </c>
    </row>
    <row r="237" customHeight="1" spans="1:7">
      <c r="A237" s="12"/>
      <c r="B237" s="12"/>
      <c r="C237" s="12"/>
      <c r="D237" s="12"/>
      <c r="E237" s="64" t="s">
        <v>893</v>
      </c>
      <c r="F237" s="65"/>
      <c r="G237" s="66">
        <v>0.08</v>
      </c>
    </row>
    <row r="238" ht="10.05" customHeight="1" spans="1:7">
      <c r="A238" s="57" t="s">
        <v>859</v>
      </c>
      <c r="B238" s="58"/>
      <c r="C238" s="59" t="s">
        <v>860</v>
      </c>
      <c r="D238" s="59" t="s">
        <v>861</v>
      </c>
      <c r="E238" s="59" t="s">
        <v>862</v>
      </c>
      <c r="F238" s="59" t="s">
        <v>863</v>
      </c>
      <c r="G238" s="59" t="s">
        <v>864</v>
      </c>
    </row>
    <row r="239" ht="19.95" customHeight="1" spans="1:7">
      <c r="A239" s="60" t="s">
        <v>1008</v>
      </c>
      <c r="B239" s="61" t="s">
        <v>1009</v>
      </c>
      <c r="C239" s="60" t="s">
        <v>867</v>
      </c>
      <c r="D239" s="60" t="s">
        <v>868</v>
      </c>
      <c r="E239" s="62">
        <v>0.029</v>
      </c>
      <c r="F239" s="63">
        <v>16.87</v>
      </c>
      <c r="G239" s="63">
        <v>0.49</v>
      </c>
    </row>
    <row r="240" customHeight="1" spans="1:7">
      <c r="A240" s="60" t="s">
        <v>1010</v>
      </c>
      <c r="B240" s="61" t="s">
        <v>1011</v>
      </c>
      <c r="C240" s="60" t="s">
        <v>867</v>
      </c>
      <c r="D240" s="60" t="s">
        <v>868</v>
      </c>
      <c r="E240" s="62">
        <v>0.089</v>
      </c>
      <c r="F240" s="63">
        <v>21.5</v>
      </c>
      <c r="G240" s="63">
        <v>1.91</v>
      </c>
    </row>
    <row r="241" ht="19.95" customHeight="1" spans="1:7">
      <c r="A241" s="60" t="s">
        <v>1012</v>
      </c>
      <c r="B241" s="61" t="s">
        <v>1013</v>
      </c>
      <c r="C241" s="60" t="s">
        <v>867</v>
      </c>
      <c r="D241" s="60" t="s">
        <v>892</v>
      </c>
      <c r="E241" s="62">
        <v>1</v>
      </c>
      <c r="F241" s="63">
        <v>5.6</v>
      </c>
      <c r="G241" s="63">
        <v>5.6</v>
      </c>
    </row>
    <row r="242" customHeight="1" spans="1:7">
      <c r="A242" s="12"/>
      <c r="B242" s="12"/>
      <c r="C242" s="12"/>
      <c r="D242" s="12"/>
      <c r="E242" s="64" t="s">
        <v>877</v>
      </c>
      <c r="F242" s="65"/>
      <c r="G242" s="66">
        <v>8</v>
      </c>
    </row>
    <row r="243" customHeight="1" spans="1:7">
      <c r="A243" s="12"/>
      <c r="B243" s="12"/>
      <c r="C243" s="12"/>
      <c r="D243" s="12"/>
      <c r="E243" s="67" t="s">
        <v>878</v>
      </c>
      <c r="F243" s="68"/>
      <c r="G243" s="69">
        <v>66.8</v>
      </c>
    </row>
    <row r="244" ht="28.05" customHeight="1" spans="1:7">
      <c r="A244" s="12"/>
      <c r="B244" s="12"/>
      <c r="C244" s="70" t="s">
        <v>879</v>
      </c>
      <c r="D244" s="71"/>
      <c r="E244" s="12"/>
      <c r="F244" s="12"/>
      <c r="G244" s="12"/>
    </row>
    <row r="245" customHeight="1" spans="1:7">
      <c r="A245" s="55" t="s">
        <v>1027</v>
      </c>
      <c r="B245" s="56"/>
      <c r="C245" s="56"/>
      <c r="D245" s="56"/>
      <c r="E245" s="56"/>
      <c r="F245" s="56"/>
      <c r="G245" s="56"/>
    </row>
    <row r="246" customHeight="1" spans="1:7">
      <c r="A246" s="57" t="s">
        <v>1002</v>
      </c>
      <c r="B246" s="58"/>
      <c r="C246" s="59" t="s">
        <v>860</v>
      </c>
      <c r="D246" s="59" t="s">
        <v>861</v>
      </c>
      <c r="E246" s="59" t="s">
        <v>862</v>
      </c>
      <c r="F246" s="59" t="s">
        <v>863</v>
      </c>
      <c r="G246" s="59" t="s">
        <v>864</v>
      </c>
    </row>
    <row r="247" ht="18" spans="1:7">
      <c r="A247" s="60" t="s">
        <v>1003</v>
      </c>
      <c r="B247" s="61" t="s">
        <v>1004</v>
      </c>
      <c r="C247" s="60" t="s">
        <v>867</v>
      </c>
      <c r="D247" s="60" t="s">
        <v>892</v>
      </c>
      <c r="E247" s="62">
        <v>0.025</v>
      </c>
      <c r="F247" s="63">
        <v>11.59</v>
      </c>
      <c r="G247" s="63">
        <v>0.29</v>
      </c>
    </row>
    <row r="248" customHeight="1" spans="1:7">
      <c r="A248" s="12"/>
      <c r="B248" s="12"/>
      <c r="C248" s="12"/>
      <c r="D248" s="12"/>
      <c r="E248" s="64" t="s">
        <v>1005</v>
      </c>
      <c r="F248" s="65"/>
      <c r="G248" s="66">
        <v>0.29</v>
      </c>
    </row>
    <row r="249" ht="28.05" customHeight="1" spans="1:7">
      <c r="A249" s="57" t="s">
        <v>881</v>
      </c>
      <c r="B249" s="58"/>
      <c r="C249" s="59" t="s">
        <v>860</v>
      </c>
      <c r="D249" s="59" t="s">
        <v>861</v>
      </c>
      <c r="E249" s="59" t="s">
        <v>862</v>
      </c>
      <c r="F249" s="59" t="s">
        <v>863</v>
      </c>
      <c r="G249" s="59" t="s">
        <v>864</v>
      </c>
    </row>
    <row r="250" ht="18" spans="1:7">
      <c r="A250" s="60" t="s">
        <v>1006</v>
      </c>
      <c r="B250" s="61" t="s">
        <v>1007</v>
      </c>
      <c r="C250" s="60" t="s">
        <v>867</v>
      </c>
      <c r="D250" s="60" t="s">
        <v>902</v>
      </c>
      <c r="E250" s="62">
        <v>0.306</v>
      </c>
      <c r="F250" s="63">
        <v>0.18</v>
      </c>
      <c r="G250" s="63">
        <v>0.06</v>
      </c>
    </row>
    <row r="251" customHeight="1" spans="1:7">
      <c r="A251" s="12"/>
      <c r="B251" s="12"/>
      <c r="C251" s="12"/>
      <c r="D251" s="12"/>
      <c r="E251" s="64" t="s">
        <v>893</v>
      </c>
      <c r="F251" s="65"/>
      <c r="G251" s="66">
        <v>0.06</v>
      </c>
    </row>
    <row r="252" ht="10.05" customHeight="1" spans="1:7">
      <c r="A252" s="57" t="s">
        <v>859</v>
      </c>
      <c r="B252" s="58"/>
      <c r="C252" s="59" t="s">
        <v>860</v>
      </c>
      <c r="D252" s="59" t="s">
        <v>861</v>
      </c>
      <c r="E252" s="59" t="s">
        <v>862</v>
      </c>
      <c r="F252" s="59" t="s">
        <v>863</v>
      </c>
      <c r="G252" s="59" t="s">
        <v>864</v>
      </c>
    </row>
    <row r="253" ht="19.95" customHeight="1" spans="1:7">
      <c r="A253" s="60" t="s">
        <v>1008</v>
      </c>
      <c r="B253" s="61" t="s">
        <v>1009</v>
      </c>
      <c r="C253" s="60" t="s">
        <v>867</v>
      </c>
      <c r="D253" s="60" t="s">
        <v>868</v>
      </c>
      <c r="E253" s="62">
        <v>0.022</v>
      </c>
      <c r="F253" s="63">
        <v>16.87</v>
      </c>
      <c r="G253" s="63">
        <v>0.37</v>
      </c>
    </row>
    <row r="254" customHeight="1" spans="1:7">
      <c r="A254" s="60" t="s">
        <v>1010</v>
      </c>
      <c r="B254" s="61" t="s">
        <v>1011</v>
      </c>
      <c r="C254" s="60" t="s">
        <v>867</v>
      </c>
      <c r="D254" s="60" t="s">
        <v>868</v>
      </c>
      <c r="E254" s="62">
        <v>0.068</v>
      </c>
      <c r="F254" s="63">
        <v>21.5</v>
      </c>
      <c r="G254" s="63">
        <v>1.46</v>
      </c>
    </row>
    <row r="255" ht="18" spans="1:7">
      <c r="A255" s="60" t="s">
        <v>1028</v>
      </c>
      <c r="B255" s="61" t="s">
        <v>1029</v>
      </c>
      <c r="C255" s="60" t="s">
        <v>867</v>
      </c>
      <c r="D255" s="60" t="s">
        <v>892</v>
      </c>
      <c r="E255" s="62">
        <v>1</v>
      </c>
      <c r="F255" s="63">
        <v>4.76</v>
      </c>
      <c r="G255" s="63">
        <v>4.76</v>
      </c>
    </row>
    <row r="256" customHeight="1" spans="1:7">
      <c r="A256" s="12"/>
      <c r="B256" s="12"/>
      <c r="C256" s="12"/>
      <c r="D256" s="12"/>
      <c r="E256" s="64" t="s">
        <v>877</v>
      </c>
      <c r="F256" s="65"/>
      <c r="G256" s="66">
        <v>6.59</v>
      </c>
    </row>
    <row r="257" ht="28.05" customHeight="1" spans="1:7">
      <c r="A257" s="12"/>
      <c r="B257" s="12"/>
      <c r="C257" s="12"/>
      <c r="D257" s="12"/>
      <c r="E257" s="67" t="s">
        <v>878</v>
      </c>
      <c r="F257" s="68"/>
      <c r="G257" s="69">
        <v>89.96</v>
      </c>
    </row>
    <row r="258" customHeight="1" spans="1:7">
      <c r="A258" s="12"/>
      <c r="B258" s="12"/>
      <c r="C258" s="70" t="s">
        <v>879</v>
      </c>
      <c r="D258" s="71"/>
      <c r="E258" s="12"/>
      <c r="F258" s="12"/>
      <c r="G258" s="12"/>
    </row>
    <row r="259" customHeight="1" spans="1:7">
      <c r="A259" s="55" t="s">
        <v>1030</v>
      </c>
      <c r="B259" s="56"/>
      <c r="C259" s="56"/>
      <c r="D259" s="56"/>
      <c r="E259" s="56"/>
      <c r="F259" s="56"/>
      <c r="G259" s="56"/>
    </row>
    <row r="260" ht="10.05" customHeight="1" spans="1:7">
      <c r="A260" s="57" t="s">
        <v>859</v>
      </c>
      <c r="B260" s="58"/>
      <c r="C260" s="59" t="s">
        <v>860</v>
      </c>
      <c r="D260" s="59" t="s">
        <v>861</v>
      </c>
      <c r="E260" s="59" t="s">
        <v>862</v>
      </c>
      <c r="F260" s="59" t="s">
        <v>863</v>
      </c>
      <c r="G260" s="59" t="s">
        <v>864</v>
      </c>
    </row>
    <row r="261" ht="19.95" customHeight="1" spans="1:7">
      <c r="A261" s="60" t="s">
        <v>968</v>
      </c>
      <c r="B261" s="61" t="s">
        <v>969</v>
      </c>
      <c r="C261" s="60" t="s">
        <v>867</v>
      </c>
      <c r="D261" s="60" t="s">
        <v>868</v>
      </c>
      <c r="E261" s="62">
        <v>0.3106</v>
      </c>
      <c r="F261" s="63">
        <v>21.61</v>
      </c>
      <c r="G261" s="63">
        <v>6.71</v>
      </c>
    </row>
    <row r="262" customHeight="1" spans="1:7">
      <c r="A262" s="60" t="s">
        <v>865</v>
      </c>
      <c r="B262" s="61" t="s">
        <v>866</v>
      </c>
      <c r="C262" s="60" t="s">
        <v>867</v>
      </c>
      <c r="D262" s="60" t="s">
        <v>868</v>
      </c>
      <c r="E262" s="62">
        <v>0.0847</v>
      </c>
      <c r="F262" s="63">
        <v>15.24</v>
      </c>
      <c r="G262" s="63">
        <v>1.29</v>
      </c>
    </row>
    <row r="263" ht="18" spans="1:7">
      <c r="A263" s="60" t="s">
        <v>1031</v>
      </c>
      <c r="B263" s="61" t="s">
        <v>1032</v>
      </c>
      <c r="C263" s="60" t="s">
        <v>867</v>
      </c>
      <c r="D263" s="60" t="s">
        <v>898</v>
      </c>
      <c r="E263" s="62">
        <v>0.0565</v>
      </c>
      <c r="F263" s="63">
        <v>271.19</v>
      </c>
      <c r="G263" s="63">
        <v>15.32</v>
      </c>
    </row>
    <row r="264" customHeight="1" spans="1:7">
      <c r="A264" s="12"/>
      <c r="B264" s="12"/>
      <c r="C264" s="12"/>
      <c r="D264" s="12"/>
      <c r="E264" s="64" t="s">
        <v>877</v>
      </c>
      <c r="F264" s="65"/>
      <c r="G264" s="66">
        <v>23.32</v>
      </c>
    </row>
    <row r="265" ht="28.05" customHeight="1" spans="1:7">
      <c r="A265" s="12"/>
      <c r="B265" s="12"/>
      <c r="C265" s="12"/>
      <c r="D265" s="12"/>
      <c r="E265" s="67" t="s">
        <v>878</v>
      </c>
      <c r="F265" s="68"/>
      <c r="G265" s="69">
        <v>6.0632</v>
      </c>
    </row>
    <row r="266" ht="28.05" customHeight="1" spans="1:7">
      <c r="A266" s="12"/>
      <c r="B266" s="12"/>
      <c r="C266" s="70" t="s">
        <v>879</v>
      </c>
      <c r="D266" s="71"/>
      <c r="E266" s="12"/>
      <c r="F266" s="12"/>
      <c r="G266" s="12"/>
    </row>
    <row r="267" ht="28.05" customHeight="1" spans="1:7">
      <c r="A267" s="55" t="s">
        <v>1033</v>
      </c>
      <c r="B267" s="56"/>
      <c r="C267" s="56"/>
      <c r="D267" s="56"/>
      <c r="E267" s="56"/>
      <c r="F267" s="56"/>
      <c r="G267" s="56"/>
    </row>
    <row r="268" customHeight="1" spans="1:7">
      <c r="A268" s="57" t="s">
        <v>859</v>
      </c>
      <c r="B268" s="58"/>
      <c r="C268" s="59" t="s">
        <v>860</v>
      </c>
      <c r="D268" s="59" t="s">
        <v>861</v>
      </c>
      <c r="E268" s="59" t="s">
        <v>862</v>
      </c>
      <c r="F268" s="59" t="s">
        <v>863</v>
      </c>
      <c r="G268" s="59" t="s">
        <v>864</v>
      </c>
    </row>
    <row r="269" customHeight="1" spans="1:7">
      <c r="A269" s="60" t="s">
        <v>968</v>
      </c>
      <c r="B269" s="61" t="s">
        <v>969</v>
      </c>
      <c r="C269" s="60" t="s">
        <v>867</v>
      </c>
      <c r="D269" s="60" t="s">
        <v>868</v>
      </c>
      <c r="E269" s="62">
        <v>4.906</v>
      </c>
      <c r="F269" s="63">
        <v>21.61</v>
      </c>
      <c r="G269" s="63">
        <v>106.02</v>
      </c>
    </row>
    <row r="270" ht="10.05" customHeight="1" spans="1:7">
      <c r="A270" s="60" t="s">
        <v>865</v>
      </c>
      <c r="B270" s="61" t="s">
        <v>866</v>
      </c>
      <c r="C270" s="60" t="s">
        <v>867</v>
      </c>
      <c r="D270" s="60" t="s">
        <v>868</v>
      </c>
      <c r="E270" s="62">
        <v>3.296</v>
      </c>
      <c r="F270" s="63">
        <v>15.24</v>
      </c>
      <c r="G270" s="63">
        <v>50.23</v>
      </c>
    </row>
    <row r="271" ht="19.95" customHeight="1" spans="1:7">
      <c r="A271" s="60" t="s">
        <v>1034</v>
      </c>
      <c r="B271" s="61" t="s">
        <v>1035</v>
      </c>
      <c r="C271" s="60" t="s">
        <v>867</v>
      </c>
      <c r="D271" s="60" t="s">
        <v>876</v>
      </c>
      <c r="E271" s="62">
        <v>0.423</v>
      </c>
      <c r="F271" s="63">
        <v>1.52</v>
      </c>
      <c r="G271" s="63">
        <v>0.64</v>
      </c>
    </row>
    <row r="272" ht="18" spans="1:7">
      <c r="A272" s="60" t="s">
        <v>1036</v>
      </c>
      <c r="B272" s="61" t="s">
        <v>1037</v>
      </c>
      <c r="C272" s="60" t="s">
        <v>867</v>
      </c>
      <c r="D272" s="60" t="s">
        <v>873</v>
      </c>
      <c r="E272" s="62">
        <v>1.225</v>
      </c>
      <c r="F272" s="63">
        <v>0.32</v>
      </c>
      <c r="G272" s="63">
        <v>0.39</v>
      </c>
    </row>
    <row r="273" ht="19.95" customHeight="1" spans="1:7">
      <c r="A273" s="60" t="s">
        <v>1038</v>
      </c>
      <c r="B273" s="61" t="s">
        <v>1039</v>
      </c>
      <c r="C273" s="60" t="s">
        <v>867</v>
      </c>
      <c r="D273" s="60" t="s">
        <v>898</v>
      </c>
      <c r="E273" s="62">
        <v>1.15</v>
      </c>
      <c r="F273" s="63">
        <v>350.79</v>
      </c>
      <c r="G273" s="63">
        <v>403.41</v>
      </c>
    </row>
    <row r="274" customHeight="1" spans="1:7">
      <c r="A274" s="12"/>
      <c r="B274" s="12"/>
      <c r="C274" s="12"/>
      <c r="D274" s="12"/>
      <c r="E274" s="64" t="s">
        <v>877</v>
      </c>
      <c r="F274" s="65"/>
      <c r="G274" s="66">
        <v>560.69</v>
      </c>
    </row>
    <row r="275" ht="19.95" customHeight="1" spans="1:7">
      <c r="A275" s="12"/>
      <c r="B275" s="12"/>
      <c r="C275" s="12"/>
      <c r="D275" s="12"/>
      <c r="E275" s="67" t="s">
        <v>878</v>
      </c>
      <c r="F275" s="68"/>
      <c r="G275" s="69">
        <v>773.7246</v>
      </c>
    </row>
    <row r="276" customHeight="1" spans="1:7">
      <c r="A276" s="12"/>
      <c r="B276" s="12"/>
      <c r="C276" s="70" t="s">
        <v>879</v>
      </c>
      <c r="D276" s="71"/>
      <c r="E276" s="12"/>
      <c r="F276" s="12"/>
      <c r="G276" s="12"/>
    </row>
    <row r="277" customHeight="1" spans="1:7">
      <c r="A277" s="55" t="s">
        <v>1040</v>
      </c>
      <c r="B277" s="56"/>
      <c r="C277" s="56"/>
      <c r="D277" s="56"/>
      <c r="E277" s="56"/>
      <c r="F277" s="56"/>
      <c r="G277" s="56"/>
    </row>
    <row r="278" customHeight="1" spans="1:7">
      <c r="A278" s="57" t="s">
        <v>881</v>
      </c>
      <c r="B278" s="58"/>
      <c r="C278" s="59" t="s">
        <v>860</v>
      </c>
      <c r="D278" s="59" t="s">
        <v>861</v>
      </c>
      <c r="E278" s="59" t="s">
        <v>862</v>
      </c>
      <c r="F278" s="59" t="s">
        <v>863</v>
      </c>
      <c r="G278" s="59" t="s">
        <v>864</v>
      </c>
    </row>
    <row r="279" ht="19.95" customHeight="1" spans="1:7">
      <c r="A279" s="60" t="s">
        <v>1041</v>
      </c>
      <c r="B279" s="61" t="s">
        <v>1042</v>
      </c>
      <c r="C279" s="60" t="s">
        <v>867</v>
      </c>
      <c r="D279" s="60" t="s">
        <v>898</v>
      </c>
      <c r="E279" s="62">
        <v>0.832</v>
      </c>
      <c r="F279" s="63">
        <v>75.5</v>
      </c>
      <c r="G279" s="63">
        <v>62.82</v>
      </c>
    </row>
    <row r="280" ht="28.05" customHeight="1" spans="1:7">
      <c r="A280" s="60" t="s">
        <v>1043</v>
      </c>
      <c r="B280" s="61" t="s">
        <v>1044</v>
      </c>
      <c r="C280" s="60" t="s">
        <v>867</v>
      </c>
      <c r="D280" s="60" t="s">
        <v>892</v>
      </c>
      <c r="E280" s="62">
        <v>213.45</v>
      </c>
      <c r="F280" s="63">
        <v>0.52</v>
      </c>
      <c r="G280" s="63">
        <v>110.99</v>
      </c>
    </row>
    <row r="281" ht="28.05" customHeight="1" spans="1:7">
      <c r="A281" s="60" t="s">
        <v>1045</v>
      </c>
      <c r="B281" s="61" t="s">
        <v>1046</v>
      </c>
      <c r="C281" s="60" t="s">
        <v>867</v>
      </c>
      <c r="D281" s="60" t="s">
        <v>898</v>
      </c>
      <c r="E281" s="62">
        <v>0.582</v>
      </c>
      <c r="F281" s="63">
        <v>59.13</v>
      </c>
      <c r="G281" s="63">
        <v>34.41</v>
      </c>
    </row>
    <row r="282" customHeight="1" spans="1:7">
      <c r="A282" s="12"/>
      <c r="B282" s="12"/>
      <c r="C282" s="12"/>
      <c r="D282" s="12"/>
      <c r="E282" s="64" t="s">
        <v>893</v>
      </c>
      <c r="F282" s="65"/>
      <c r="G282" s="66">
        <v>208.22</v>
      </c>
    </row>
    <row r="283" customHeight="1" spans="1:7">
      <c r="A283" s="57" t="s">
        <v>859</v>
      </c>
      <c r="B283" s="58"/>
      <c r="C283" s="59" t="s">
        <v>860</v>
      </c>
      <c r="D283" s="59" t="s">
        <v>861</v>
      </c>
      <c r="E283" s="59" t="s">
        <v>862</v>
      </c>
      <c r="F283" s="59" t="s">
        <v>863</v>
      </c>
      <c r="G283" s="59" t="s">
        <v>864</v>
      </c>
    </row>
    <row r="284" ht="10.05" customHeight="1" spans="1:7">
      <c r="A284" s="60" t="s">
        <v>865</v>
      </c>
      <c r="B284" s="61" t="s">
        <v>866</v>
      </c>
      <c r="C284" s="60" t="s">
        <v>867</v>
      </c>
      <c r="D284" s="60" t="s">
        <v>868</v>
      </c>
      <c r="E284" s="62">
        <v>2.11</v>
      </c>
      <c r="F284" s="63">
        <v>15.24</v>
      </c>
      <c r="G284" s="63">
        <v>32.16</v>
      </c>
    </row>
    <row r="285" ht="19.95" customHeight="1" spans="1:7">
      <c r="A285" s="60" t="s">
        <v>1047</v>
      </c>
      <c r="B285" s="61" t="s">
        <v>1048</v>
      </c>
      <c r="C285" s="60" t="s">
        <v>867</v>
      </c>
      <c r="D285" s="60" t="s">
        <v>868</v>
      </c>
      <c r="E285" s="62">
        <v>1.33</v>
      </c>
      <c r="F285" s="63">
        <v>20.64</v>
      </c>
      <c r="G285" s="63">
        <v>27.45</v>
      </c>
    </row>
    <row r="286" ht="18" spans="1:7">
      <c r="A286" s="60" t="s">
        <v>1049</v>
      </c>
      <c r="B286" s="61" t="s">
        <v>1050</v>
      </c>
      <c r="C286" s="60" t="s">
        <v>867</v>
      </c>
      <c r="D286" s="60" t="s">
        <v>876</v>
      </c>
      <c r="E286" s="62">
        <v>0.69</v>
      </c>
      <c r="F286" s="63">
        <v>3.92</v>
      </c>
      <c r="G286" s="63">
        <v>2.7</v>
      </c>
    </row>
    <row r="287" ht="18" spans="1:7">
      <c r="A287" s="60" t="s">
        <v>1051</v>
      </c>
      <c r="B287" s="61" t="s">
        <v>1052</v>
      </c>
      <c r="C287" s="60" t="s">
        <v>867</v>
      </c>
      <c r="D287" s="60" t="s">
        <v>873</v>
      </c>
      <c r="E287" s="62">
        <v>0.65</v>
      </c>
      <c r="F287" s="63">
        <v>1.06</v>
      </c>
      <c r="G287" s="63">
        <v>0.69</v>
      </c>
    </row>
    <row r="288" customHeight="1" spans="1:7">
      <c r="A288" s="12"/>
      <c r="B288" s="12"/>
      <c r="C288" s="12"/>
      <c r="D288" s="12"/>
      <c r="E288" s="64" t="s">
        <v>877</v>
      </c>
      <c r="F288" s="65"/>
      <c r="G288" s="66">
        <v>63</v>
      </c>
    </row>
    <row r="289" ht="28.05" customHeight="1" spans="1:7">
      <c r="A289" s="12"/>
      <c r="B289" s="12"/>
      <c r="C289" s="12"/>
      <c r="D289" s="12"/>
      <c r="E289" s="67" t="s">
        <v>878</v>
      </c>
      <c r="F289" s="68"/>
      <c r="G289" s="69">
        <v>89.4927</v>
      </c>
    </row>
    <row r="290" ht="28.05" customHeight="1" spans="1:7">
      <c r="A290" s="12"/>
      <c r="B290" s="12"/>
      <c r="C290" s="70" t="s">
        <v>879</v>
      </c>
      <c r="D290" s="71"/>
      <c r="E290" s="12"/>
      <c r="F290" s="12"/>
      <c r="G290" s="12"/>
    </row>
    <row r="291" ht="28.05" customHeight="1" spans="1:7">
      <c r="A291" s="55" t="s">
        <v>1053</v>
      </c>
      <c r="B291" s="56"/>
      <c r="C291" s="56"/>
      <c r="D291" s="56"/>
      <c r="E291" s="56"/>
      <c r="F291" s="56"/>
      <c r="G291" s="56"/>
    </row>
    <row r="292" customHeight="1" spans="1:7">
      <c r="A292" s="57" t="s">
        <v>859</v>
      </c>
      <c r="B292" s="58"/>
      <c r="C292" s="59" t="s">
        <v>860</v>
      </c>
      <c r="D292" s="59" t="s">
        <v>861</v>
      </c>
      <c r="E292" s="59" t="s">
        <v>862</v>
      </c>
      <c r="F292" s="59" t="s">
        <v>863</v>
      </c>
      <c r="G292" s="59" t="s">
        <v>864</v>
      </c>
    </row>
    <row r="293" customHeight="1" spans="1:7">
      <c r="A293" s="60" t="s">
        <v>968</v>
      </c>
      <c r="B293" s="61" t="s">
        <v>969</v>
      </c>
      <c r="C293" s="60" t="s">
        <v>867</v>
      </c>
      <c r="D293" s="60" t="s">
        <v>868</v>
      </c>
      <c r="E293" s="62">
        <v>2.386</v>
      </c>
      <c r="F293" s="63">
        <v>21.61</v>
      </c>
      <c r="G293" s="63">
        <v>51.56</v>
      </c>
    </row>
    <row r="294" ht="10.05" customHeight="1" spans="1:7">
      <c r="A294" s="60" t="s">
        <v>865</v>
      </c>
      <c r="B294" s="61" t="s">
        <v>866</v>
      </c>
      <c r="C294" s="60" t="s">
        <v>867</v>
      </c>
      <c r="D294" s="60" t="s">
        <v>868</v>
      </c>
      <c r="E294" s="62">
        <v>2.45</v>
      </c>
      <c r="F294" s="63">
        <v>15.24</v>
      </c>
      <c r="G294" s="63">
        <v>37.34</v>
      </c>
    </row>
    <row r="295" ht="19.95" customHeight="1" spans="1:7">
      <c r="A295" s="60" t="s">
        <v>1034</v>
      </c>
      <c r="B295" s="61" t="s">
        <v>1035</v>
      </c>
      <c r="C295" s="60" t="s">
        <v>867</v>
      </c>
      <c r="D295" s="60" t="s">
        <v>876</v>
      </c>
      <c r="E295" s="62">
        <v>0.314</v>
      </c>
      <c r="F295" s="63">
        <v>1.52</v>
      </c>
      <c r="G295" s="63">
        <v>0.48</v>
      </c>
    </row>
    <row r="296" ht="18" spans="1:7">
      <c r="A296" s="60" t="s">
        <v>1036</v>
      </c>
      <c r="B296" s="61" t="s">
        <v>1037</v>
      </c>
      <c r="C296" s="60" t="s">
        <v>867</v>
      </c>
      <c r="D296" s="60" t="s">
        <v>873</v>
      </c>
      <c r="E296" s="62">
        <v>0.911</v>
      </c>
      <c r="F296" s="63">
        <v>0.32</v>
      </c>
      <c r="G296" s="63">
        <v>0.29</v>
      </c>
    </row>
    <row r="297" ht="19.95" customHeight="1" spans="1:7">
      <c r="A297" s="60" t="s">
        <v>1038</v>
      </c>
      <c r="B297" s="61" t="s">
        <v>1039</v>
      </c>
      <c r="C297" s="60" t="s">
        <v>867</v>
      </c>
      <c r="D297" s="60" t="s">
        <v>898</v>
      </c>
      <c r="E297" s="62">
        <v>1.15</v>
      </c>
      <c r="F297" s="63">
        <v>350.79</v>
      </c>
      <c r="G297" s="63">
        <v>403.41</v>
      </c>
    </row>
    <row r="298" ht="19.95" customHeight="1" spans="1:7">
      <c r="A298" s="12"/>
      <c r="B298" s="12"/>
      <c r="C298" s="12"/>
      <c r="D298" s="12"/>
      <c r="E298" s="64" t="s">
        <v>877</v>
      </c>
      <c r="F298" s="65"/>
      <c r="G298" s="66">
        <v>493.08</v>
      </c>
    </row>
    <row r="299" ht="28.05" customHeight="1" spans="1:7">
      <c r="A299" s="12"/>
      <c r="B299" s="12"/>
      <c r="C299" s="12"/>
      <c r="D299" s="12"/>
      <c r="E299" s="67" t="s">
        <v>878</v>
      </c>
      <c r="F299" s="68"/>
      <c r="G299" s="69">
        <v>1306.5825</v>
      </c>
    </row>
    <row r="300" ht="19.95" customHeight="1" spans="1:7">
      <c r="A300" s="12"/>
      <c r="B300" s="12"/>
      <c r="C300" s="70" t="s">
        <v>879</v>
      </c>
      <c r="D300" s="71"/>
      <c r="E300" s="12"/>
      <c r="F300" s="12"/>
      <c r="G300" s="12"/>
    </row>
    <row r="301" customHeight="1" spans="1:7">
      <c r="A301" s="55" t="s">
        <v>1054</v>
      </c>
      <c r="B301" s="56"/>
      <c r="C301" s="56"/>
      <c r="D301" s="56"/>
      <c r="E301" s="56"/>
      <c r="F301" s="56"/>
      <c r="G301" s="56"/>
    </row>
    <row r="302" customHeight="1" spans="1:7">
      <c r="A302" s="57" t="s">
        <v>881</v>
      </c>
      <c r="B302" s="58"/>
      <c r="C302" s="59" t="s">
        <v>860</v>
      </c>
      <c r="D302" s="59" t="s">
        <v>861</v>
      </c>
      <c r="E302" s="59" t="s">
        <v>862</v>
      </c>
      <c r="F302" s="59" t="s">
        <v>863</v>
      </c>
      <c r="G302" s="59" t="s">
        <v>864</v>
      </c>
    </row>
    <row r="303" customHeight="1" spans="1:7">
      <c r="A303" s="60" t="s">
        <v>991</v>
      </c>
      <c r="B303" s="61" t="s">
        <v>992</v>
      </c>
      <c r="C303" s="60" t="s">
        <v>867</v>
      </c>
      <c r="D303" s="60" t="s">
        <v>955</v>
      </c>
      <c r="E303" s="62">
        <v>0.01</v>
      </c>
      <c r="F303" s="63">
        <v>4.17</v>
      </c>
      <c r="G303" s="63">
        <v>0.04</v>
      </c>
    </row>
    <row r="304" ht="18" spans="1:7">
      <c r="A304" s="60" t="s">
        <v>1055</v>
      </c>
      <c r="B304" s="61" t="s">
        <v>1056</v>
      </c>
      <c r="C304" s="60" t="s">
        <v>867</v>
      </c>
      <c r="D304" s="60" t="s">
        <v>965</v>
      </c>
      <c r="E304" s="62">
        <v>0.196</v>
      </c>
      <c r="F304" s="63">
        <v>8.16</v>
      </c>
      <c r="G304" s="63">
        <v>1.6</v>
      </c>
    </row>
    <row r="305" ht="18" spans="1:7">
      <c r="A305" s="60" t="s">
        <v>1057</v>
      </c>
      <c r="B305" s="61" t="s">
        <v>1058</v>
      </c>
      <c r="C305" s="60" t="s">
        <v>867</v>
      </c>
      <c r="D305" s="60" t="s">
        <v>965</v>
      </c>
      <c r="E305" s="62">
        <v>0.393</v>
      </c>
      <c r="F305" s="63">
        <v>12.56</v>
      </c>
      <c r="G305" s="63">
        <v>4.94</v>
      </c>
    </row>
    <row r="306" ht="28.05" customHeight="1" spans="1:7">
      <c r="A306" s="60" t="s">
        <v>1059</v>
      </c>
      <c r="B306" s="61" t="s">
        <v>1060</v>
      </c>
      <c r="C306" s="60" t="s">
        <v>867</v>
      </c>
      <c r="D306" s="60" t="s">
        <v>965</v>
      </c>
      <c r="E306" s="62">
        <v>0.785</v>
      </c>
      <c r="F306" s="63">
        <v>3.14</v>
      </c>
      <c r="G306" s="63">
        <v>2.46</v>
      </c>
    </row>
    <row r="307" customHeight="1" spans="1:7">
      <c r="A307" s="60" t="s">
        <v>999</v>
      </c>
      <c r="B307" s="61" t="s">
        <v>1000</v>
      </c>
      <c r="C307" s="60" t="s">
        <v>867</v>
      </c>
      <c r="D307" s="60" t="s">
        <v>892</v>
      </c>
      <c r="E307" s="62">
        <v>0.019</v>
      </c>
      <c r="F307" s="63">
        <v>12.62</v>
      </c>
      <c r="G307" s="63">
        <v>0.24</v>
      </c>
    </row>
    <row r="308" customHeight="1" spans="1:7">
      <c r="A308" s="12"/>
      <c r="B308" s="12"/>
      <c r="C308" s="12"/>
      <c r="D308" s="12"/>
      <c r="E308" s="64" t="s">
        <v>893</v>
      </c>
      <c r="F308" s="65"/>
      <c r="G308" s="66">
        <v>9.28</v>
      </c>
    </row>
    <row r="309" ht="10.05" customHeight="1" spans="1:7">
      <c r="A309" s="57" t="s">
        <v>859</v>
      </c>
      <c r="B309" s="58"/>
      <c r="C309" s="59" t="s">
        <v>860</v>
      </c>
      <c r="D309" s="59" t="s">
        <v>861</v>
      </c>
      <c r="E309" s="59" t="s">
        <v>862</v>
      </c>
      <c r="F309" s="59" t="s">
        <v>863</v>
      </c>
      <c r="G309" s="59" t="s">
        <v>864</v>
      </c>
    </row>
    <row r="310" ht="19.95" customHeight="1" spans="1:7">
      <c r="A310" s="60" t="s">
        <v>909</v>
      </c>
      <c r="B310" s="61" t="s">
        <v>910</v>
      </c>
      <c r="C310" s="60" t="s">
        <v>867</v>
      </c>
      <c r="D310" s="60" t="s">
        <v>868</v>
      </c>
      <c r="E310" s="62">
        <v>0.34</v>
      </c>
      <c r="F310" s="63">
        <v>18.25</v>
      </c>
      <c r="G310" s="63">
        <v>6.21</v>
      </c>
    </row>
    <row r="311" customHeight="1" spans="1:7">
      <c r="A311" s="60" t="s">
        <v>894</v>
      </c>
      <c r="B311" s="61" t="s">
        <v>895</v>
      </c>
      <c r="C311" s="60" t="s">
        <v>867</v>
      </c>
      <c r="D311" s="60" t="s">
        <v>868</v>
      </c>
      <c r="E311" s="62">
        <v>1.852</v>
      </c>
      <c r="F311" s="63">
        <v>21.46</v>
      </c>
      <c r="G311" s="63">
        <v>39.74</v>
      </c>
    </row>
    <row r="312" ht="19.95" customHeight="1" spans="1:7">
      <c r="A312" s="60" t="s">
        <v>1061</v>
      </c>
      <c r="B312" s="61" t="s">
        <v>1062</v>
      </c>
      <c r="C312" s="60" t="s">
        <v>867</v>
      </c>
      <c r="D312" s="60" t="s">
        <v>889</v>
      </c>
      <c r="E312" s="62">
        <v>0.525</v>
      </c>
      <c r="F312" s="63">
        <v>97.85</v>
      </c>
      <c r="G312" s="63">
        <v>51.37</v>
      </c>
    </row>
    <row r="313" ht="19.95" customHeight="1" spans="1:7">
      <c r="A313" s="12"/>
      <c r="B313" s="12"/>
      <c r="C313" s="12"/>
      <c r="D313" s="12"/>
      <c r="E313" s="64" t="s">
        <v>877</v>
      </c>
      <c r="F313" s="65"/>
      <c r="G313" s="66">
        <v>97.32</v>
      </c>
    </row>
    <row r="314" customHeight="1" spans="1:7">
      <c r="A314" s="12"/>
      <c r="B314" s="12"/>
      <c r="C314" s="12"/>
      <c r="D314" s="12"/>
      <c r="E314" s="67" t="s">
        <v>878</v>
      </c>
      <c r="F314" s="68"/>
      <c r="G314" s="69">
        <v>3692.304</v>
      </c>
    </row>
    <row r="315" customHeight="1" spans="1:7">
      <c r="A315" s="12"/>
      <c r="B315" s="12"/>
      <c r="C315" s="70" t="s">
        <v>879</v>
      </c>
      <c r="D315" s="71"/>
      <c r="E315" s="12"/>
      <c r="F315" s="12"/>
      <c r="G315" s="12"/>
    </row>
    <row r="316" customHeight="1" spans="1:7">
      <c r="A316" s="55" t="s">
        <v>1063</v>
      </c>
      <c r="B316" s="56"/>
      <c r="C316" s="56"/>
      <c r="D316" s="56"/>
      <c r="E316" s="56"/>
      <c r="F316" s="56"/>
      <c r="G316" s="56"/>
    </row>
    <row r="317" customHeight="1" spans="1:7">
      <c r="A317" s="57" t="s">
        <v>881</v>
      </c>
      <c r="B317" s="58"/>
      <c r="C317" s="59" t="s">
        <v>860</v>
      </c>
      <c r="D317" s="59" t="s">
        <v>861</v>
      </c>
      <c r="E317" s="59" t="s">
        <v>862</v>
      </c>
      <c r="F317" s="59" t="s">
        <v>863</v>
      </c>
      <c r="G317" s="59" t="s">
        <v>864</v>
      </c>
    </row>
    <row r="318" ht="18" spans="1:7">
      <c r="A318" s="60" t="s">
        <v>991</v>
      </c>
      <c r="B318" s="61" t="s">
        <v>992</v>
      </c>
      <c r="C318" s="60" t="s">
        <v>867</v>
      </c>
      <c r="D318" s="60" t="s">
        <v>955</v>
      </c>
      <c r="E318" s="62">
        <v>0.01</v>
      </c>
      <c r="F318" s="63">
        <v>4.17</v>
      </c>
      <c r="G318" s="63">
        <v>0.04</v>
      </c>
    </row>
    <row r="319" ht="19.95" customHeight="1" spans="1:7">
      <c r="A319" s="60" t="s">
        <v>1064</v>
      </c>
      <c r="B319" s="61" t="s">
        <v>1065</v>
      </c>
      <c r="C319" s="60" t="s">
        <v>867</v>
      </c>
      <c r="D319" s="60" t="s">
        <v>884</v>
      </c>
      <c r="E319" s="62">
        <v>0.474</v>
      </c>
      <c r="F319" s="63">
        <v>7.53</v>
      </c>
      <c r="G319" s="63">
        <v>3.57</v>
      </c>
    </row>
    <row r="320" ht="19.95" customHeight="1" spans="1:7">
      <c r="A320" s="60" t="s">
        <v>999</v>
      </c>
      <c r="B320" s="61" t="s">
        <v>1000</v>
      </c>
      <c r="C320" s="60" t="s">
        <v>867</v>
      </c>
      <c r="D320" s="60" t="s">
        <v>892</v>
      </c>
      <c r="E320" s="62">
        <v>0.049</v>
      </c>
      <c r="F320" s="63">
        <v>12.62</v>
      </c>
      <c r="G320" s="63">
        <v>0.62</v>
      </c>
    </row>
    <row r="321" customHeight="1" spans="1:7">
      <c r="A321" s="12"/>
      <c r="B321" s="12"/>
      <c r="C321" s="12"/>
      <c r="D321" s="12"/>
      <c r="E321" s="64" t="s">
        <v>893</v>
      </c>
      <c r="F321" s="65"/>
      <c r="G321" s="66">
        <v>4.23</v>
      </c>
    </row>
    <row r="322" customHeight="1" spans="1:7">
      <c r="A322" s="57" t="s">
        <v>859</v>
      </c>
      <c r="B322" s="58"/>
      <c r="C322" s="59" t="s">
        <v>860</v>
      </c>
      <c r="D322" s="59" t="s">
        <v>861</v>
      </c>
      <c r="E322" s="59" t="s">
        <v>862</v>
      </c>
      <c r="F322" s="59" t="s">
        <v>863</v>
      </c>
      <c r="G322" s="59" t="s">
        <v>864</v>
      </c>
    </row>
    <row r="323" ht="10.05" customHeight="1" spans="1:7">
      <c r="A323" s="60" t="s">
        <v>909</v>
      </c>
      <c r="B323" s="61" t="s">
        <v>910</v>
      </c>
      <c r="C323" s="60" t="s">
        <v>867</v>
      </c>
      <c r="D323" s="60" t="s">
        <v>868</v>
      </c>
      <c r="E323" s="62">
        <v>0.205</v>
      </c>
      <c r="F323" s="63">
        <v>18.25</v>
      </c>
      <c r="G323" s="63">
        <v>3.74</v>
      </c>
    </row>
    <row r="324" ht="19.95" customHeight="1" spans="1:7">
      <c r="A324" s="60" t="s">
        <v>894</v>
      </c>
      <c r="B324" s="61" t="s">
        <v>895</v>
      </c>
      <c r="C324" s="60" t="s">
        <v>867</v>
      </c>
      <c r="D324" s="60" t="s">
        <v>868</v>
      </c>
      <c r="E324" s="62">
        <v>1.12</v>
      </c>
      <c r="F324" s="63">
        <v>21.46</v>
      </c>
      <c r="G324" s="63">
        <v>24.04</v>
      </c>
    </row>
    <row r="325" customHeight="1" spans="1:7">
      <c r="A325" s="60" t="s">
        <v>1066</v>
      </c>
      <c r="B325" s="61" t="s">
        <v>1067</v>
      </c>
      <c r="C325" s="60" t="s">
        <v>867</v>
      </c>
      <c r="D325" s="60" t="s">
        <v>889</v>
      </c>
      <c r="E325" s="62">
        <v>0.621</v>
      </c>
      <c r="F325" s="63">
        <v>75.19</v>
      </c>
      <c r="G325" s="63">
        <v>46.69</v>
      </c>
    </row>
    <row r="326" ht="28.05" customHeight="1" spans="1:7">
      <c r="A326" s="60" t="s">
        <v>1068</v>
      </c>
      <c r="B326" s="61" t="s">
        <v>1069</v>
      </c>
      <c r="C326" s="60" t="s">
        <v>867</v>
      </c>
      <c r="D326" s="60" t="s">
        <v>884</v>
      </c>
      <c r="E326" s="62">
        <v>1.816</v>
      </c>
      <c r="F326" s="63">
        <v>20.75</v>
      </c>
      <c r="G326" s="63">
        <v>37.68</v>
      </c>
    </row>
    <row r="327" ht="19.95" customHeight="1" spans="1:7">
      <c r="A327" s="12"/>
      <c r="B327" s="12"/>
      <c r="C327" s="12"/>
      <c r="D327" s="12"/>
      <c r="E327" s="64" t="s">
        <v>877</v>
      </c>
      <c r="F327" s="65"/>
      <c r="G327" s="66">
        <v>112.15</v>
      </c>
    </row>
    <row r="328" customHeight="1" spans="1:7">
      <c r="A328" s="12"/>
      <c r="B328" s="12"/>
      <c r="C328" s="12"/>
      <c r="D328" s="12"/>
      <c r="E328" s="67" t="s">
        <v>878</v>
      </c>
      <c r="F328" s="68"/>
      <c r="G328" s="69">
        <v>2952.963</v>
      </c>
    </row>
    <row r="329" ht="19.95" customHeight="1" spans="1:7">
      <c r="A329" s="12"/>
      <c r="B329" s="12"/>
      <c r="C329" s="70" t="s">
        <v>879</v>
      </c>
      <c r="D329" s="71"/>
      <c r="E329" s="12"/>
      <c r="F329" s="12"/>
      <c r="G329" s="12"/>
    </row>
    <row r="330" customHeight="1" spans="1:7">
      <c r="A330" s="55" t="s">
        <v>1070</v>
      </c>
      <c r="B330" s="56"/>
      <c r="C330" s="56"/>
      <c r="D330" s="56"/>
      <c r="E330" s="56"/>
      <c r="F330" s="56"/>
      <c r="G330" s="56"/>
    </row>
    <row r="331" customHeight="1" spans="1:7">
      <c r="A331" s="57" t="s">
        <v>881</v>
      </c>
      <c r="B331" s="58"/>
      <c r="C331" s="59" t="s">
        <v>860</v>
      </c>
      <c r="D331" s="59" t="s">
        <v>861</v>
      </c>
      <c r="E331" s="59" t="s">
        <v>862</v>
      </c>
      <c r="F331" s="59" t="s">
        <v>863</v>
      </c>
      <c r="G331" s="59" t="s">
        <v>864</v>
      </c>
    </row>
    <row r="332" customHeight="1" spans="1:7">
      <c r="A332" s="60" t="s">
        <v>1071</v>
      </c>
      <c r="B332" s="61" t="s">
        <v>1072</v>
      </c>
      <c r="C332" s="60" t="s">
        <v>867</v>
      </c>
      <c r="D332" s="60" t="s">
        <v>889</v>
      </c>
      <c r="E332" s="62">
        <v>1</v>
      </c>
      <c r="F332" s="63">
        <v>46.58</v>
      </c>
      <c r="G332" s="63">
        <v>46.58</v>
      </c>
    </row>
    <row r="333" customHeight="1" spans="1:7">
      <c r="A333" s="60" t="s">
        <v>885</v>
      </c>
      <c r="B333" s="61" t="s">
        <v>886</v>
      </c>
      <c r="C333" s="60" t="s">
        <v>867</v>
      </c>
      <c r="D333" s="60" t="s">
        <v>884</v>
      </c>
      <c r="E333" s="62">
        <v>1.1</v>
      </c>
      <c r="F333" s="63">
        <v>4.57</v>
      </c>
      <c r="G333" s="63">
        <v>5.03</v>
      </c>
    </row>
    <row r="334" customHeight="1" spans="1:7">
      <c r="A334" s="60" t="s">
        <v>890</v>
      </c>
      <c r="B334" s="61" t="s">
        <v>891</v>
      </c>
      <c r="C334" s="60" t="s">
        <v>867</v>
      </c>
      <c r="D334" s="60" t="s">
        <v>892</v>
      </c>
      <c r="E334" s="62">
        <v>0.02</v>
      </c>
      <c r="F334" s="63">
        <v>10.22</v>
      </c>
      <c r="G334" s="63">
        <v>0.2</v>
      </c>
    </row>
    <row r="335" ht="19.95" customHeight="1" spans="1:7">
      <c r="A335" s="60" t="s">
        <v>997</v>
      </c>
      <c r="B335" s="61" t="s">
        <v>998</v>
      </c>
      <c r="C335" s="60" t="s">
        <v>867</v>
      </c>
      <c r="D335" s="60" t="s">
        <v>884</v>
      </c>
      <c r="E335" s="62">
        <v>0.3</v>
      </c>
      <c r="F335" s="63">
        <v>11.01</v>
      </c>
      <c r="G335" s="63">
        <v>3.3</v>
      </c>
    </row>
    <row r="336" ht="28.05" customHeight="1" spans="1:7">
      <c r="A336" s="12"/>
      <c r="B336" s="12"/>
      <c r="C336" s="12"/>
      <c r="D336" s="12"/>
      <c r="E336" s="64" t="s">
        <v>893</v>
      </c>
      <c r="F336" s="65"/>
      <c r="G336" s="66">
        <v>55.11</v>
      </c>
    </row>
    <row r="337" customHeight="1" spans="1:7">
      <c r="A337" s="57" t="s">
        <v>859</v>
      </c>
      <c r="B337" s="58"/>
      <c r="C337" s="59" t="s">
        <v>860</v>
      </c>
      <c r="D337" s="59" t="s">
        <v>861</v>
      </c>
      <c r="E337" s="59" t="s">
        <v>862</v>
      </c>
      <c r="F337" s="59" t="s">
        <v>863</v>
      </c>
      <c r="G337" s="59" t="s">
        <v>864</v>
      </c>
    </row>
    <row r="338" customHeight="1" spans="1:7">
      <c r="A338" s="60" t="s">
        <v>894</v>
      </c>
      <c r="B338" s="61" t="s">
        <v>895</v>
      </c>
      <c r="C338" s="60" t="s">
        <v>867</v>
      </c>
      <c r="D338" s="60" t="s">
        <v>868</v>
      </c>
      <c r="E338" s="62">
        <v>0.25</v>
      </c>
      <c r="F338" s="63">
        <v>21.46</v>
      </c>
      <c r="G338" s="63">
        <v>5.37</v>
      </c>
    </row>
    <row r="339" ht="10.05" customHeight="1" spans="1:7">
      <c r="A339" s="60" t="s">
        <v>968</v>
      </c>
      <c r="B339" s="61" t="s">
        <v>969</v>
      </c>
      <c r="C339" s="60" t="s">
        <v>867</v>
      </c>
      <c r="D339" s="60" t="s">
        <v>868</v>
      </c>
      <c r="E339" s="62">
        <v>0.45</v>
      </c>
      <c r="F339" s="63">
        <v>21.61</v>
      </c>
      <c r="G339" s="63">
        <v>9.72</v>
      </c>
    </row>
    <row r="340" ht="19.95" customHeight="1" spans="1:7">
      <c r="A340" s="60" t="s">
        <v>865</v>
      </c>
      <c r="B340" s="61" t="s">
        <v>866</v>
      </c>
      <c r="C340" s="60" t="s">
        <v>867</v>
      </c>
      <c r="D340" s="60" t="s">
        <v>868</v>
      </c>
      <c r="E340" s="62">
        <v>0.9</v>
      </c>
      <c r="F340" s="63">
        <v>15.24</v>
      </c>
      <c r="G340" s="63">
        <v>13.72</v>
      </c>
    </row>
    <row r="341" customHeight="1" spans="1:7">
      <c r="A341" s="60" t="s">
        <v>1073</v>
      </c>
      <c r="B341" s="61" t="s">
        <v>1074</v>
      </c>
      <c r="C341" s="60" t="s">
        <v>867</v>
      </c>
      <c r="D341" s="60" t="s">
        <v>898</v>
      </c>
      <c r="E341" s="62">
        <v>0.067</v>
      </c>
      <c r="F341" s="63">
        <v>26.87</v>
      </c>
      <c r="G341" s="63">
        <v>1.8</v>
      </c>
    </row>
    <row r="342" ht="19.95" customHeight="1" spans="1:7">
      <c r="A342" s="60" t="s">
        <v>1075</v>
      </c>
      <c r="B342" s="61" t="s">
        <v>1076</v>
      </c>
      <c r="C342" s="60" t="s">
        <v>867</v>
      </c>
      <c r="D342" s="60" t="s">
        <v>898</v>
      </c>
      <c r="E342" s="62">
        <v>0.067</v>
      </c>
      <c r="F342" s="63">
        <v>344.8</v>
      </c>
      <c r="G342" s="63">
        <v>23.1</v>
      </c>
    </row>
    <row r="343" customHeight="1" spans="1:7">
      <c r="A343" s="12"/>
      <c r="B343" s="12"/>
      <c r="C343" s="12"/>
      <c r="D343" s="12"/>
      <c r="E343" s="64" t="s">
        <v>877</v>
      </c>
      <c r="F343" s="65"/>
      <c r="G343" s="66">
        <v>53.71</v>
      </c>
    </row>
    <row r="344" customHeight="1" spans="1:7">
      <c r="A344" s="12"/>
      <c r="B344" s="12"/>
      <c r="C344" s="12"/>
      <c r="D344" s="12"/>
      <c r="E344" s="67" t="s">
        <v>878</v>
      </c>
      <c r="F344" s="68"/>
      <c r="G344" s="69">
        <v>5998.1584</v>
      </c>
    </row>
    <row r="345" ht="28.05" customHeight="1" spans="1:7">
      <c r="A345" s="12"/>
      <c r="B345" s="12"/>
      <c r="C345" s="70" t="s">
        <v>879</v>
      </c>
      <c r="D345" s="71"/>
      <c r="E345" s="12"/>
      <c r="F345" s="12"/>
      <c r="G345" s="12"/>
    </row>
    <row r="346" customHeight="1" spans="1:7">
      <c r="A346" s="55" t="s">
        <v>1077</v>
      </c>
      <c r="B346" s="56"/>
      <c r="C346" s="56"/>
      <c r="D346" s="56"/>
      <c r="E346" s="56"/>
      <c r="F346" s="56"/>
      <c r="G346" s="56"/>
    </row>
    <row r="347" customHeight="1" spans="1:7">
      <c r="A347" s="57" t="s">
        <v>1002</v>
      </c>
      <c r="B347" s="58"/>
      <c r="C347" s="59" t="s">
        <v>860</v>
      </c>
      <c r="D347" s="59" t="s">
        <v>861</v>
      </c>
      <c r="E347" s="59" t="s">
        <v>862</v>
      </c>
      <c r="F347" s="59" t="s">
        <v>863</v>
      </c>
      <c r="G347" s="59" t="s">
        <v>864</v>
      </c>
    </row>
    <row r="348" customHeight="1" spans="1:7">
      <c r="A348" s="60" t="s">
        <v>1003</v>
      </c>
      <c r="B348" s="61" t="s">
        <v>1004</v>
      </c>
      <c r="C348" s="60" t="s">
        <v>867</v>
      </c>
      <c r="D348" s="60" t="s">
        <v>892</v>
      </c>
      <c r="E348" s="62">
        <v>0.025</v>
      </c>
      <c r="F348" s="63">
        <v>11.59</v>
      </c>
      <c r="G348" s="63">
        <v>0.29</v>
      </c>
    </row>
    <row r="349" customHeight="1" spans="1:7">
      <c r="A349" s="12"/>
      <c r="B349" s="12"/>
      <c r="C349" s="12"/>
      <c r="D349" s="12"/>
      <c r="E349" s="64" t="s">
        <v>1005</v>
      </c>
      <c r="F349" s="65"/>
      <c r="G349" s="66">
        <v>0.29</v>
      </c>
    </row>
    <row r="350" ht="28.05" customHeight="1" spans="1:7">
      <c r="A350" s="57" t="s">
        <v>881</v>
      </c>
      <c r="B350" s="58"/>
      <c r="C350" s="59" t="s">
        <v>860</v>
      </c>
      <c r="D350" s="59" t="s">
        <v>861</v>
      </c>
      <c r="E350" s="59" t="s">
        <v>862</v>
      </c>
      <c r="F350" s="59" t="s">
        <v>863</v>
      </c>
      <c r="G350" s="59" t="s">
        <v>864</v>
      </c>
    </row>
    <row r="351" customHeight="1" spans="1:7">
      <c r="A351" s="60" t="s">
        <v>1006</v>
      </c>
      <c r="B351" s="61" t="s">
        <v>1007</v>
      </c>
      <c r="C351" s="60" t="s">
        <v>867</v>
      </c>
      <c r="D351" s="60" t="s">
        <v>902</v>
      </c>
      <c r="E351" s="62">
        <v>1.19</v>
      </c>
      <c r="F351" s="63">
        <v>0.18</v>
      </c>
      <c r="G351" s="63">
        <v>0.21</v>
      </c>
    </row>
    <row r="352" customHeight="1" spans="1:7">
      <c r="A352" s="12"/>
      <c r="B352" s="12"/>
      <c r="C352" s="12"/>
      <c r="D352" s="12"/>
      <c r="E352" s="64" t="s">
        <v>893</v>
      </c>
      <c r="F352" s="65"/>
      <c r="G352" s="66">
        <v>0.21</v>
      </c>
    </row>
    <row r="353" ht="10.05" customHeight="1" spans="1:7">
      <c r="A353" s="57" t="s">
        <v>859</v>
      </c>
      <c r="B353" s="58"/>
      <c r="C353" s="59" t="s">
        <v>860</v>
      </c>
      <c r="D353" s="59" t="s">
        <v>861</v>
      </c>
      <c r="E353" s="59" t="s">
        <v>862</v>
      </c>
      <c r="F353" s="59" t="s">
        <v>863</v>
      </c>
      <c r="G353" s="59" t="s">
        <v>864</v>
      </c>
    </row>
    <row r="354" ht="19.95" customHeight="1" spans="1:7">
      <c r="A354" s="60" t="s">
        <v>1008</v>
      </c>
      <c r="B354" s="61" t="s">
        <v>1009</v>
      </c>
      <c r="C354" s="60" t="s">
        <v>867</v>
      </c>
      <c r="D354" s="60" t="s">
        <v>868</v>
      </c>
      <c r="E354" s="62">
        <v>0.0367</v>
      </c>
      <c r="F354" s="63">
        <v>16.87</v>
      </c>
      <c r="G354" s="63">
        <v>0.62</v>
      </c>
    </row>
    <row r="355" customHeight="1" spans="1:7">
      <c r="A355" s="60" t="s">
        <v>1010</v>
      </c>
      <c r="B355" s="61" t="s">
        <v>1011</v>
      </c>
      <c r="C355" s="60" t="s">
        <v>867</v>
      </c>
      <c r="D355" s="60" t="s">
        <v>868</v>
      </c>
      <c r="E355" s="62">
        <v>0.2245</v>
      </c>
      <c r="F355" s="63">
        <v>21.5</v>
      </c>
      <c r="G355" s="63">
        <v>4.83</v>
      </c>
    </row>
    <row r="356" ht="19.95" customHeight="1" spans="1:7">
      <c r="A356" s="60" t="s">
        <v>1018</v>
      </c>
      <c r="B356" s="61" t="s">
        <v>1019</v>
      </c>
      <c r="C356" s="60" t="s">
        <v>867</v>
      </c>
      <c r="D356" s="60" t="s">
        <v>892</v>
      </c>
      <c r="E356" s="62">
        <v>1</v>
      </c>
      <c r="F356" s="63">
        <v>6.67</v>
      </c>
      <c r="G356" s="63">
        <v>6.67</v>
      </c>
    </row>
    <row r="357" customHeight="1" spans="1:7">
      <c r="A357" s="12"/>
      <c r="B357" s="12"/>
      <c r="C357" s="12"/>
      <c r="D357" s="12"/>
      <c r="E357" s="64" t="s">
        <v>877</v>
      </c>
      <c r="F357" s="65"/>
      <c r="G357" s="66">
        <v>12.12</v>
      </c>
    </row>
    <row r="358" customHeight="1" spans="1:7">
      <c r="A358" s="12"/>
      <c r="B358" s="12"/>
      <c r="C358" s="12"/>
      <c r="D358" s="12"/>
      <c r="E358" s="67" t="s">
        <v>878</v>
      </c>
      <c r="F358" s="68"/>
      <c r="G358" s="69">
        <v>365.11</v>
      </c>
    </row>
    <row r="359" ht="28.05" customHeight="1" spans="1:7">
      <c r="A359" s="12"/>
      <c r="B359" s="12"/>
      <c r="C359" s="70" t="s">
        <v>879</v>
      </c>
      <c r="D359" s="71"/>
      <c r="E359" s="12"/>
      <c r="F359" s="12"/>
      <c r="G359" s="12"/>
    </row>
    <row r="360" customHeight="1" spans="1:7">
      <c r="A360" s="55" t="s">
        <v>1078</v>
      </c>
      <c r="B360" s="56"/>
      <c r="C360" s="56"/>
      <c r="D360" s="56"/>
      <c r="E360" s="56"/>
      <c r="F360" s="56"/>
      <c r="G360" s="56"/>
    </row>
    <row r="361" customHeight="1" spans="1:7">
      <c r="A361" s="57" t="s">
        <v>1002</v>
      </c>
      <c r="B361" s="58"/>
      <c r="C361" s="59" t="s">
        <v>860</v>
      </c>
      <c r="D361" s="59" t="s">
        <v>861</v>
      </c>
      <c r="E361" s="59" t="s">
        <v>862</v>
      </c>
      <c r="F361" s="59" t="s">
        <v>863</v>
      </c>
      <c r="G361" s="59" t="s">
        <v>864</v>
      </c>
    </row>
    <row r="362" customHeight="1" spans="1:7">
      <c r="A362" s="60" t="s">
        <v>1003</v>
      </c>
      <c r="B362" s="61" t="s">
        <v>1004</v>
      </c>
      <c r="C362" s="60" t="s">
        <v>867</v>
      </c>
      <c r="D362" s="60" t="s">
        <v>892</v>
      </c>
      <c r="E362" s="62">
        <v>0.025</v>
      </c>
      <c r="F362" s="63">
        <v>11.59</v>
      </c>
      <c r="G362" s="63">
        <v>0.29</v>
      </c>
    </row>
    <row r="363" customHeight="1" spans="1:7">
      <c r="A363" s="12"/>
      <c r="B363" s="12"/>
      <c r="C363" s="12"/>
      <c r="D363" s="12"/>
      <c r="E363" s="64" t="s">
        <v>1005</v>
      </c>
      <c r="F363" s="65"/>
      <c r="G363" s="66">
        <v>0.29</v>
      </c>
    </row>
    <row r="364" ht="28.05" customHeight="1" spans="1:7">
      <c r="A364" s="57" t="s">
        <v>881</v>
      </c>
      <c r="B364" s="58"/>
      <c r="C364" s="59" t="s">
        <v>860</v>
      </c>
      <c r="D364" s="59" t="s">
        <v>861</v>
      </c>
      <c r="E364" s="59" t="s">
        <v>862</v>
      </c>
      <c r="F364" s="59" t="s">
        <v>863</v>
      </c>
      <c r="G364" s="59" t="s">
        <v>864</v>
      </c>
    </row>
    <row r="365" customHeight="1" spans="1:7">
      <c r="A365" s="60" t="s">
        <v>1006</v>
      </c>
      <c r="B365" s="61" t="s">
        <v>1007</v>
      </c>
      <c r="C365" s="60" t="s">
        <v>867</v>
      </c>
      <c r="D365" s="60" t="s">
        <v>902</v>
      </c>
      <c r="E365" s="62">
        <v>0.543</v>
      </c>
      <c r="F365" s="63">
        <v>0.18</v>
      </c>
      <c r="G365" s="63">
        <v>0.1</v>
      </c>
    </row>
    <row r="366" customHeight="1" spans="1:7">
      <c r="A366" s="12"/>
      <c r="B366" s="12"/>
      <c r="C366" s="12"/>
      <c r="D366" s="12"/>
      <c r="E366" s="64" t="s">
        <v>893</v>
      </c>
      <c r="F366" s="65"/>
      <c r="G366" s="66">
        <v>0.1</v>
      </c>
    </row>
    <row r="367" ht="10.05" customHeight="1" spans="1:7">
      <c r="A367" s="57" t="s">
        <v>859</v>
      </c>
      <c r="B367" s="58"/>
      <c r="C367" s="59" t="s">
        <v>860</v>
      </c>
      <c r="D367" s="59" t="s">
        <v>861</v>
      </c>
      <c r="E367" s="59" t="s">
        <v>862</v>
      </c>
      <c r="F367" s="59" t="s">
        <v>863</v>
      </c>
      <c r="G367" s="59" t="s">
        <v>864</v>
      </c>
    </row>
    <row r="368" ht="19.95" customHeight="1" spans="1:7">
      <c r="A368" s="60" t="s">
        <v>1008</v>
      </c>
      <c r="B368" s="61" t="s">
        <v>1009</v>
      </c>
      <c r="C368" s="60" t="s">
        <v>867</v>
      </c>
      <c r="D368" s="60" t="s">
        <v>868</v>
      </c>
      <c r="E368" s="62">
        <v>0.0086</v>
      </c>
      <c r="F368" s="63">
        <v>16.87</v>
      </c>
      <c r="G368" s="63">
        <v>0.15</v>
      </c>
    </row>
    <row r="369" customHeight="1" spans="1:7">
      <c r="A369" s="60" t="s">
        <v>1010</v>
      </c>
      <c r="B369" s="61" t="s">
        <v>1011</v>
      </c>
      <c r="C369" s="60" t="s">
        <v>867</v>
      </c>
      <c r="D369" s="60" t="s">
        <v>868</v>
      </c>
      <c r="E369" s="62">
        <v>0.0529</v>
      </c>
      <c r="F369" s="63">
        <v>21.5</v>
      </c>
      <c r="G369" s="63">
        <v>1.14</v>
      </c>
    </row>
    <row r="370" ht="19.95" customHeight="1" spans="1:7">
      <c r="A370" s="60" t="s">
        <v>1012</v>
      </c>
      <c r="B370" s="61" t="s">
        <v>1013</v>
      </c>
      <c r="C370" s="60" t="s">
        <v>867</v>
      </c>
      <c r="D370" s="60" t="s">
        <v>892</v>
      </c>
      <c r="E370" s="62">
        <v>1</v>
      </c>
      <c r="F370" s="63">
        <v>5.6</v>
      </c>
      <c r="G370" s="63">
        <v>5.6</v>
      </c>
    </row>
    <row r="371" customHeight="1" spans="1:7">
      <c r="A371" s="12"/>
      <c r="B371" s="12"/>
      <c r="C371" s="12"/>
      <c r="D371" s="12"/>
      <c r="E371" s="64" t="s">
        <v>877</v>
      </c>
      <c r="F371" s="65"/>
      <c r="G371" s="66">
        <v>6.89</v>
      </c>
    </row>
    <row r="372" customHeight="1" spans="1:7">
      <c r="A372" s="12"/>
      <c r="B372" s="12"/>
      <c r="C372" s="12"/>
      <c r="D372" s="12"/>
      <c r="E372" s="67" t="s">
        <v>878</v>
      </c>
      <c r="F372" s="68"/>
      <c r="G372" s="69">
        <v>796.4</v>
      </c>
    </row>
    <row r="373" ht="28.05" customHeight="1" spans="1:7">
      <c r="A373" s="12"/>
      <c r="B373" s="12"/>
      <c r="C373" s="70" t="s">
        <v>879</v>
      </c>
      <c r="D373" s="71"/>
      <c r="E373" s="12"/>
      <c r="F373" s="12"/>
      <c r="G373" s="12"/>
    </row>
    <row r="374" customHeight="1" spans="1:7">
      <c r="A374" s="55" t="s">
        <v>1079</v>
      </c>
      <c r="B374" s="56"/>
      <c r="C374" s="56"/>
      <c r="D374" s="56"/>
      <c r="E374" s="56"/>
      <c r="F374" s="56"/>
      <c r="G374" s="56"/>
    </row>
    <row r="375" customHeight="1" spans="1:7">
      <c r="A375" s="57" t="s">
        <v>1002</v>
      </c>
      <c r="B375" s="58"/>
      <c r="C375" s="59" t="s">
        <v>860</v>
      </c>
      <c r="D375" s="59" t="s">
        <v>861</v>
      </c>
      <c r="E375" s="59" t="s">
        <v>862</v>
      </c>
      <c r="F375" s="59" t="s">
        <v>863</v>
      </c>
      <c r="G375" s="59" t="s">
        <v>864</v>
      </c>
    </row>
    <row r="376" customHeight="1" spans="1:7">
      <c r="A376" s="60" t="s">
        <v>1003</v>
      </c>
      <c r="B376" s="61" t="s">
        <v>1004</v>
      </c>
      <c r="C376" s="60" t="s">
        <v>867</v>
      </c>
      <c r="D376" s="60" t="s">
        <v>892</v>
      </c>
      <c r="E376" s="62">
        <v>0.025</v>
      </c>
      <c r="F376" s="63">
        <v>11.59</v>
      </c>
      <c r="G376" s="63">
        <v>0.29</v>
      </c>
    </row>
    <row r="377" customHeight="1" spans="1:7">
      <c r="A377" s="12"/>
      <c r="B377" s="12"/>
      <c r="C377" s="12"/>
      <c r="D377" s="12"/>
      <c r="E377" s="64" t="s">
        <v>1005</v>
      </c>
      <c r="F377" s="65"/>
      <c r="G377" s="66">
        <v>0.29</v>
      </c>
    </row>
    <row r="378" ht="19.95" customHeight="1" spans="1:7">
      <c r="A378" s="57" t="s">
        <v>881</v>
      </c>
      <c r="B378" s="58"/>
      <c r="C378" s="59" t="s">
        <v>860</v>
      </c>
      <c r="D378" s="59" t="s">
        <v>861</v>
      </c>
      <c r="E378" s="59" t="s">
        <v>862</v>
      </c>
      <c r="F378" s="59" t="s">
        <v>863</v>
      </c>
      <c r="G378" s="59" t="s">
        <v>864</v>
      </c>
    </row>
    <row r="379" customHeight="1" spans="1:7">
      <c r="A379" s="60" t="s">
        <v>1006</v>
      </c>
      <c r="B379" s="61" t="s">
        <v>1007</v>
      </c>
      <c r="C379" s="60" t="s">
        <v>867</v>
      </c>
      <c r="D379" s="60" t="s">
        <v>902</v>
      </c>
      <c r="E379" s="62">
        <v>2.816</v>
      </c>
      <c r="F379" s="63">
        <v>0.18</v>
      </c>
      <c r="G379" s="63">
        <v>0.51</v>
      </c>
    </row>
    <row r="380" customHeight="1" spans="1:7">
      <c r="A380" s="12"/>
      <c r="B380" s="12"/>
      <c r="C380" s="12"/>
      <c r="D380" s="12"/>
      <c r="E380" s="64" t="s">
        <v>893</v>
      </c>
      <c r="F380" s="65"/>
      <c r="G380" s="66">
        <v>0.51</v>
      </c>
    </row>
    <row r="381" ht="10.05" customHeight="1" spans="1:7">
      <c r="A381" s="57" t="s">
        <v>859</v>
      </c>
      <c r="B381" s="58"/>
      <c r="C381" s="59" t="s">
        <v>860</v>
      </c>
      <c r="D381" s="59" t="s">
        <v>861</v>
      </c>
      <c r="E381" s="59" t="s">
        <v>862</v>
      </c>
      <c r="F381" s="59" t="s">
        <v>863</v>
      </c>
      <c r="G381" s="59" t="s">
        <v>864</v>
      </c>
    </row>
    <row r="382" ht="19.95" customHeight="1" spans="1:7">
      <c r="A382" s="60" t="s">
        <v>1008</v>
      </c>
      <c r="B382" s="61" t="s">
        <v>1009</v>
      </c>
      <c r="C382" s="60" t="s">
        <v>867</v>
      </c>
      <c r="D382" s="60" t="s">
        <v>868</v>
      </c>
      <c r="E382" s="62">
        <v>0.031</v>
      </c>
      <c r="F382" s="63">
        <v>16.87</v>
      </c>
      <c r="G382" s="63">
        <v>0.52</v>
      </c>
    </row>
    <row r="383" customHeight="1" spans="1:7">
      <c r="A383" s="60" t="s">
        <v>1010</v>
      </c>
      <c r="B383" s="61" t="s">
        <v>1011</v>
      </c>
      <c r="C383" s="60" t="s">
        <v>867</v>
      </c>
      <c r="D383" s="60" t="s">
        <v>868</v>
      </c>
      <c r="E383" s="62">
        <v>0.1896</v>
      </c>
      <c r="F383" s="63">
        <v>21.5</v>
      </c>
      <c r="G383" s="63">
        <v>4.08</v>
      </c>
    </row>
    <row r="384" ht="19.95" customHeight="1" spans="1:7">
      <c r="A384" s="60" t="s">
        <v>1015</v>
      </c>
      <c r="B384" s="61" t="s">
        <v>1016</v>
      </c>
      <c r="C384" s="60" t="s">
        <v>867</v>
      </c>
      <c r="D384" s="60" t="s">
        <v>892</v>
      </c>
      <c r="E384" s="62">
        <v>1</v>
      </c>
      <c r="F384" s="63">
        <v>7.06</v>
      </c>
      <c r="G384" s="63">
        <v>7.06</v>
      </c>
    </row>
    <row r="385" customHeight="1" spans="1:7">
      <c r="A385" s="12"/>
      <c r="B385" s="12"/>
      <c r="C385" s="12"/>
      <c r="D385" s="12"/>
      <c r="E385" s="64" t="s">
        <v>877</v>
      </c>
      <c r="F385" s="65"/>
      <c r="G385" s="66">
        <v>11.66</v>
      </c>
    </row>
    <row r="386" customHeight="1" spans="1:7">
      <c r="A386" s="12"/>
      <c r="B386" s="12"/>
      <c r="C386" s="12"/>
      <c r="D386" s="12"/>
      <c r="E386" s="67" t="s">
        <v>878</v>
      </c>
      <c r="F386" s="68"/>
      <c r="G386" s="69">
        <v>198.88</v>
      </c>
    </row>
    <row r="387" ht="28.05" customHeight="1" spans="1:7">
      <c r="A387" s="12"/>
      <c r="B387" s="12"/>
      <c r="C387" s="70" t="s">
        <v>879</v>
      </c>
      <c r="D387" s="71"/>
      <c r="E387" s="12"/>
      <c r="F387" s="12"/>
      <c r="G387" s="12"/>
    </row>
    <row r="388" customHeight="1" spans="1:7">
      <c r="A388" s="55" t="s">
        <v>1080</v>
      </c>
      <c r="B388" s="56"/>
      <c r="C388" s="56"/>
      <c r="D388" s="56"/>
      <c r="E388" s="56"/>
      <c r="F388" s="56"/>
      <c r="G388" s="56"/>
    </row>
    <row r="389" customHeight="1" spans="1:7">
      <c r="A389" s="57" t="s">
        <v>1002</v>
      </c>
      <c r="B389" s="58"/>
      <c r="C389" s="59" t="s">
        <v>860</v>
      </c>
      <c r="D389" s="59" t="s">
        <v>861</v>
      </c>
      <c r="E389" s="59" t="s">
        <v>862</v>
      </c>
      <c r="F389" s="59" t="s">
        <v>863</v>
      </c>
      <c r="G389" s="59" t="s">
        <v>864</v>
      </c>
    </row>
    <row r="390" customHeight="1" spans="1:7">
      <c r="A390" s="60" t="s">
        <v>1003</v>
      </c>
      <c r="B390" s="61" t="s">
        <v>1004</v>
      </c>
      <c r="C390" s="60" t="s">
        <v>867</v>
      </c>
      <c r="D390" s="60" t="s">
        <v>892</v>
      </c>
      <c r="E390" s="62">
        <v>0.025</v>
      </c>
      <c r="F390" s="63">
        <v>11.59</v>
      </c>
      <c r="G390" s="63">
        <v>0.29</v>
      </c>
    </row>
    <row r="391" customHeight="1" spans="1:7">
      <c r="A391" s="12"/>
      <c r="B391" s="12"/>
      <c r="C391" s="12"/>
      <c r="D391" s="12"/>
      <c r="E391" s="64" t="s">
        <v>1005</v>
      </c>
      <c r="F391" s="65"/>
      <c r="G391" s="66">
        <v>0.29</v>
      </c>
    </row>
    <row r="392" ht="28.05" customHeight="1" spans="1:7">
      <c r="A392" s="57" t="s">
        <v>881</v>
      </c>
      <c r="B392" s="58"/>
      <c r="C392" s="59" t="s">
        <v>860</v>
      </c>
      <c r="D392" s="59" t="s">
        <v>861</v>
      </c>
      <c r="E392" s="59" t="s">
        <v>862</v>
      </c>
      <c r="F392" s="59" t="s">
        <v>863</v>
      </c>
      <c r="G392" s="59" t="s">
        <v>864</v>
      </c>
    </row>
    <row r="393" customHeight="1" spans="1:7">
      <c r="A393" s="60" t="s">
        <v>1006</v>
      </c>
      <c r="B393" s="61" t="s">
        <v>1007</v>
      </c>
      <c r="C393" s="60" t="s">
        <v>867</v>
      </c>
      <c r="D393" s="60" t="s">
        <v>902</v>
      </c>
      <c r="E393" s="62">
        <v>0.743</v>
      </c>
      <c r="F393" s="63">
        <v>0.18</v>
      </c>
      <c r="G393" s="63">
        <v>0.13</v>
      </c>
    </row>
    <row r="394" customHeight="1" spans="1:7">
      <c r="A394" s="12"/>
      <c r="B394" s="12"/>
      <c r="C394" s="12"/>
      <c r="D394" s="12"/>
      <c r="E394" s="64" t="s">
        <v>893</v>
      </c>
      <c r="F394" s="65"/>
      <c r="G394" s="66">
        <v>0.13</v>
      </c>
    </row>
    <row r="395" ht="10.05" customHeight="1" spans="1:7">
      <c r="A395" s="57" t="s">
        <v>859</v>
      </c>
      <c r="B395" s="58"/>
      <c r="C395" s="59" t="s">
        <v>860</v>
      </c>
      <c r="D395" s="59" t="s">
        <v>861</v>
      </c>
      <c r="E395" s="59" t="s">
        <v>862</v>
      </c>
      <c r="F395" s="59" t="s">
        <v>863</v>
      </c>
      <c r="G395" s="59" t="s">
        <v>864</v>
      </c>
    </row>
    <row r="396" ht="19.95" customHeight="1" spans="1:7">
      <c r="A396" s="60" t="s">
        <v>1008</v>
      </c>
      <c r="B396" s="61" t="s">
        <v>1009</v>
      </c>
      <c r="C396" s="60" t="s">
        <v>867</v>
      </c>
      <c r="D396" s="60" t="s">
        <v>868</v>
      </c>
      <c r="E396" s="62">
        <v>0.0209</v>
      </c>
      <c r="F396" s="63">
        <v>16.87</v>
      </c>
      <c r="G396" s="63">
        <v>0.35</v>
      </c>
    </row>
    <row r="397" customHeight="1" spans="1:7">
      <c r="A397" s="60" t="s">
        <v>1010</v>
      </c>
      <c r="B397" s="61" t="s">
        <v>1011</v>
      </c>
      <c r="C397" s="60" t="s">
        <v>867</v>
      </c>
      <c r="D397" s="60" t="s">
        <v>868</v>
      </c>
      <c r="E397" s="62">
        <v>0.1278</v>
      </c>
      <c r="F397" s="63">
        <v>21.5</v>
      </c>
      <c r="G397" s="63">
        <v>2.75</v>
      </c>
    </row>
    <row r="398" ht="19.95" customHeight="1" spans="1:7">
      <c r="A398" s="60" t="s">
        <v>1024</v>
      </c>
      <c r="B398" s="61" t="s">
        <v>1025</v>
      </c>
      <c r="C398" s="60" t="s">
        <v>867</v>
      </c>
      <c r="D398" s="60" t="s">
        <v>892</v>
      </c>
      <c r="E398" s="62">
        <v>1</v>
      </c>
      <c r="F398" s="63">
        <v>6.16</v>
      </c>
      <c r="G398" s="63">
        <v>6.16</v>
      </c>
    </row>
    <row r="399" customHeight="1" spans="1:7">
      <c r="A399" s="12"/>
      <c r="B399" s="12"/>
      <c r="C399" s="12"/>
      <c r="D399" s="12"/>
      <c r="E399" s="64" t="s">
        <v>877</v>
      </c>
      <c r="F399" s="65"/>
      <c r="G399" s="66">
        <v>9.26</v>
      </c>
    </row>
    <row r="400" customHeight="1" spans="1:7">
      <c r="A400" s="12"/>
      <c r="B400" s="12"/>
      <c r="C400" s="12"/>
      <c r="D400" s="12"/>
      <c r="E400" s="67" t="s">
        <v>878</v>
      </c>
      <c r="F400" s="68"/>
      <c r="G400" s="69">
        <v>357.42</v>
      </c>
    </row>
    <row r="401" ht="28.05" customHeight="1" spans="1:7">
      <c r="A401" s="12"/>
      <c r="B401" s="12"/>
      <c r="C401" s="70" t="s">
        <v>879</v>
      </c>
      <c r="D401" s="71"/>
      <c r="E401" s="12"/>
      <c r="F401" s="12"/>
      <c r="G401" s="12"/>
    </row>
    <row r="402" customHeight="1" spans="1:7">
      <c r="A402" s="55" t="s">
        <v>1081</v>
      </c>
      <c r="B402" s="56"/>
      <c r="C402" s="56"/>
      <c r="D402" s="56"/>
      <c r="E402" s="56"/>
      <c r="F402" s="56"/>
      <c r="G402" s="56"/>
    </row>
    <row r="403" customHeight="1" spans="1:7">
      <c r="A403" s="57" t="s">
        <v>1002</v>
      </c>
      <c r="B403" s="58"/>
      <c r="C403" s="59" t="s">
        <v>860</v>
      </c>
      <c r="D403" s="59" t="s">
        <v>861</v>
      </c>
      <c r="E403" s="59" t="s">
        <v>862</v>
      </c>
      <c r="F403" s="59" t="s">
        <v>863</v>
      </c>
      <c r="G403" s="59" t="s">
        <v>864</v>
      </c>
    </row>
    <row r="404" customHeight="1" spans="1:7">
      <c r="A404" s="60" t="s">
        <v>1003</v>
      </c>
      <c r="B404" s="61" t="s">
        <v>1004</v>
      </c>
      <c r="C404" s="60" t="s">
        <v>867</v>
      </c>
      <c r="D404" s="60" t="s">
        <v>892</v>
      </c>
      <c r="E404" s="62">
        <v>0.025</v>
      </c>
      <c r="F404" s="63">
        <v>11.59</v>
      </c>
      <c r="G404" s="63">
        <v>0.29</v>
      </c>
    </row>
    <row r="405" customHeight="1" spans="1:7">
      <c r="A405" s="12"/>
      <c r="B405" s="12"/>
      <c r="C405" s="12"/>
      <c r="D405" s="12"/>
      <c r="E405" s="64" t="s">
        <v>1005</v>
      </c>
      <c r="F405" s="65"/>
      <c r="G405" s="66">
        <v>0.29</v>
      </c>
    </row>
    <row r="406" ht="28.05" customHeight="1" spans="1:7">
      <c r="A406" s="57" t="s">
        <v>881</v>
      </c>
      <c r="B406" s="58"/>
      <c r="C406" s="59" t="s">
        <v>860</v>
      </c>
      <c r="D406" s="59" t="s">
        <v>861</v>
      </c>
      <c r="E406" s="59" t="s">
        <v>862</v>
      </c>
      <c r="F406" s="59" t="s">
        <v>863</v>
      </c>
      <c r="G406" s="59" t="s">
        <v>864</v>
      </c>
    </row>
    <row r="407" customHeight="1" spans="1:7">
      <c r="A407" s="60" t="s">
        <v>1006</v>
      </c>
      <c r="B407" s="61" t="s">
        <v>1007</v>
      </c>
      <c r="C407" s="60" t="s">
        <v>867</v>
      </c>
      <c r="D407" s="60" t="s">
        <v>902</v>
      </c>
      <c r="E407" s="62">
        <v>0.543</v>
      </c>
      <c r="F407" s="63">
        <v>0.18</v>
      </c>
      <c r="G407" s="63">
        <v>0.1</v>
      </c>
    </row>
    <row r="408" customHeight="1" spans="1:7">
      <c r="A408" s="12"/>
      <c r="B408" s="12"/>
      <c r="C408" s="12"/>
      <c r="D408" s="12"/>
      <c r="E408" s="64" t="s">
        <v>893</v>
      </c>
      <c r="F408" s="65"/>
      <c r="G408" s="66">
        <v>0.1</v>
      </c>
    </row>
    <row r="409" ht="10.05" customHeight="1" spans="1:7">
      <c r="A409" s="57" t="s">
        <v>859</v>
      </c>
      <c r="B409" s="58"/>
      <c r="C409" s="59" t="s">
        <v>860</v>
      </c>
      <c r="D409" s="59" t="s">
        <v>861</v>
      </c>
      <c r="E409" s="59" t="s">
        <v>862</v>
      </c>
      <c r="F409" s="59" t="s">
        <v>863</v>
      </c>
      <c r="G409" s="59" t="s">
        <v>864</v>
      </c>
    </row>
    <row r="410" ht="19.95" customHeight="1" spans="1:7">
      <c r="A410" s="60" t="s">
        <v>1008</v>
      </c>
      <c r="B410" s="61" t="s">
        <v>1009</v>
      </c>
      <c r="C410" s="60" t="s">
        <v>867</v>
      </c>
      <c r="D410" s="60" t="s">
        <v>868</v>
      </c>
      <c r="E410" s="62">
        <v>0.0156</v>
      </c>
      <c r="F410" s="63">
        <v>16.87</v>
      </c>
      <c r="G410" s="63">
        <v>0.26</v>
      </c>
    </row>
    <row r="411" customHeight="1" spans="1:7">
      <c r="A411" s="60" t="s">
        <v>1010</v>
      </c>
      <c r="B411" s="61" t="s">
        <v>1011</v>
      </c>
      <c r="C411" s="60" t="s">
        <v>867</v>
      </c>
      <c r="D411" s="60" t="s">
        <v>868</v>
      </c>
      <c r="E411" s="62">
        <v>0.0956</v>
      </c>
      <c r="F411" s="63">
        <v>21.5</v>
      </c>
      <c r="G411" s="63">
        <v>2.06</v>
      </c>
    </row>
    <row r="412" ht="19.95" customHeight="1" spans="1:7">
      <c r="A412" s="60" t="s">
        <v>1012</v>
      </c>
      <c r="B412" s="61" t="s">
        <v>1013</v>
      </c>
      <c r="C412" s="60" t="s">
        <v>867</v>
      </c>
      <c r="D412" s="60" t="s">
        <v>892</v>
      </c>
      <c r="E412" s="62">
        <v>1</v>
      </c>
      <c r="F412" s="63">
        <v>5.6</v>
      </c>
      <c r="G412" s="63">
        <v>5.6</v>
      </c>
    </row>
    <row r="413" customHeight="1" spans="1:7">
      <c r="A413" s="12"/>
      <c r="B413" s="12"/>
      <c r="C413" s="12"/>
      <c r="D413" s="12"/>
      <c r="E413" s="64" t="s">
        <v>877</v>
      </c>
      <c r="F413" s="65"/>
      <c r="G413" s="66">
        <v>7.92</v>
      </c>
    </row>
    <row r="414" customHeight="1" spans="1:7">
      <c r="A414" s="12"/>
      <c r="B414" s="12"/>
      <c r="C414" s="12"/>
      <c r="D414" s="12"/>
      <c r="E414" s="67" t="s">
        <v>878</v>
      </c>
      <c r="F414" s="68"/>
      <c r="G414" s="69">
        <v>471.96</v>
      </c>
    </row>
    <row r="415" ht="28.05" customHeight="1" spans="1:7">
      <c r="A415" s="12"/>
      <c r="B415" s="12"/>
      <c r="C415" s="70" t="s">
        <v>879</v>
      </c>
      <c r="D415" s="71"/>
      <c r="E415" s="12"/>
      <c r="F415" s="12"/>
      <c r="G415" s="12"/>
    </row>
    <row r="416" customHeight="1" spans="1:7">
      <c r="A416" s="55" t="s">
        <v>1082</v>
      </c>
      <c r="B416" s="56"/>
      <c r="C416" s="56"/>
      <c r="D416" s="56"/>
      <c r="E416" s="56"/>
      <c r="F416" s="56"/>
      <c r="G416" s="56"/>
    </row>
    <row r="417" customHeight="1" spans="1:7">
      <c r="A417" s="57" t="s">
        <v>1002</v>
      </c>
      <c r="B417" s="58"/>
      <c r="C417" s="59" t="s">
        <v>860</v>
      </c>
      <c r="D417" s="59" t="s">
        <v>861</v>
      </c>
      <c r="E417" s="59" t="s">
        <v>862</v>
      </c>
      <c r="F417" s="59" t="s">
        <v>863</v>
      </c>
      <c r="G417" s="59" t="s">
        <v>864</v>
      </c>
    </row>
    <row r="418" customHeight="1" spans="1:7">
      <c r="A418" s="60" t="s">
        <v>1003</v>
      </c>
      <c r="B418" s="61" t="s">
        <v>1004</v>
      </c>
      <c r="C418" s="60" t="s">
        <v>867</v>
      </c>
      <c r="D418" s="60" t="s">
        <v>892</v>
      </c>
      <c r="E418" s="62">
        <v>0.015</v>
      </c>
      <c r="F418" s="63">
        <v>11.59</v>
      </c>
      <c r="G418" s="63">
        <v>0.17</v>
      </c>
    </row>
    <row r="419" customHeight="1" spans="1:7">
      <c r="A419" s="12"/>
      <c r="B419" s="12"/>
      <c r="C419" s="12"/>
      <c r="D419" s="12"/>
      <c r="E419" s="64" t="s">
        <v>1005</v>
      </c>
      <c r="F419" s="65"/>
      <c r="G419" s="66">
        <v>0.17</v>
      </c>
    </row>
    <row r="420" customHeight="1" spans="1:7">
      <c r="A420" s="57" t="s">
        <v>881</v>
      </c>
      <c r="B420" s="58"/>
      <c r="C420" s="59" t="s">
        <v>860</v>
      </c>
      <c r="D420" s="59" t="s">
        <v>861</v>
      </c>
      <c r="E420" s="59" t="s">
        <v>862</v>
      </c>
      <c r="F420" s="59" t="s">
        <v>863</v>
      </c>
      <c r="G420" s="59" t="s">
        <v>864</v>
      </c>
    </row>
    <row r="421" customHeight="1" spans="1:7">
      <c r="A421" s="60" t="s">
        <v>1083</v>
      </c>
      <c r="B421" s="61" t="s">
        <v>1084</v>
      </c>
      <c r="C421" s="60" t="s">
        <v>867</v>
      </c>
      <c r="D421" s="60" t="s">
        <v>889</v>
      </c>
      <c r="E421" s="62">
        <v>1.03</v>
      </c>
      <c r="F421" s="63">
        <v>8.41</v>
      </c>
      <c r="G421" s="63">
        <v>8.66</v>
      </c>
    </row>
    <row r="422" ht="10.05" customHeight="1" spans="1:7">
      <c r="A422" s="12"/>
      <c r="B422" s="12"/>
      <c r="C422" s="12"/>
      <c r="D422" s="12"/>
      <c r="E422" s="64" t="s">
        <v>893</v>
      </c>
      <c r="F422" s="65"/>
      <c r="G422" s="66">
        <v>8.66</v>
      </c>
    </row>
    <row r="423" ht="19.95" customHeight="1" spans="1:7">
      <c r="A423" s="57" t="s">
        <v>859</v>
      </c>
      <c r="B423" s="58"/>
      <c r="C423" s="59" t="s">
        <v>860</v>
      </c>
      <c r="D423" s="59" t="s">
        <v>861</v>
      </c>
      <c r="E423" s="59" t="s">
        <v>862</v>
      </c>
      <c r="F423" s="59" t="s">
        <v>863</v>
      </c>
      <c r="G423" s="59" t="s">
        <v>864</v>
      </c>
    </row>
    <row r="424" customHeight="1" spans="1:7">
      <c r="A424" s="60" t="s">
        <v>1010</v>
      </c>
      <c r="B424" s="61" t="s">
        <v>1011</v>
      </c>
      <c r="C424" s="60" t="s">
        <v>867</v>
      </c>
      <c r="D424" s="60" t="s">
        <v>868</v>
      </c>
      <c r="E424" s="62">
        <v>0.03</v>
      </c>
      <c r="F424" s="63">
        <v>21.5</v>
      </c>
      <c r="G424" s="63">
        <v>0.65</v>
      </c>
    </row>
    <row r="425" ht="28.05" customHeight="1" spans="1:7">
      <c r="A425" s="60" t="s">
        <v>865</v>
      </c>
      <c r="B425" s="61" t="s">
        <v>866</v>
      </c>
      <c r="C425" s="60" t="s">
        <v>867</v>
      </c>
      <c r="D425" s="60" t="s">
        <v>868</v>
      </c>
      <c r="E425" s="62">
        <v>0.06</v>
      </c>
      <c r="F425" s="63">
        <v>15.24</v>
      </c>
      <c r="G425" s="63">
        <v>0.91</v>
      </c>
    </row>
    <row r="426" customHeight="1" spans="1:7">
      <c r="A426" s="12"/>
      <c r="B426" s="12"/>
      <c r="C426" s="12"/>
      <c r="D426" s="12"/>
      <c r="E426" s="64" t="s">
        <v>877</v>
      </c>
      <c r="F426" s="65"/>
      <c r="G426" s="66">
        <v>1.56</v>
      </c>
    </row>
    <row r="427" customHeight="1" spans="1:7">
      <c r="A427" s="12"/>
      <c r="B427" s="12"/>
      <c r="C427" s="12"/>
      <c r="D427" s="12"/>
      <c r="E427" s="67" t="s">
        <v>878</v>
      </c>
      <c r="F427" s="68"/>
      <c r="G427" s="69">
        <v>1146.496</v>
      </c>
    </row>
    <row r="428" customHeight="1" spans="1:7">
      <c r="A428" s="12"/>
      <c r="B428" s="12"/>
      <c r="C428" s="70" t="s">
        <v>879</v>
      </c>
      <c r="D428" s="71"/>
      <c r="E428" s="12"/>
      <c r="F428" s="12"/>
      <c r="G428" s="12"/>
    </row>
    <row r="429" customHeight="1" spans="1:7">
      <c r="A429" s="55" t="s">
        <v>1085</v>
      </c>
      <c r="B429" s="56"/>
      <c r="C429" s="56"/>
      <c r="D429" s="56"/>
      <c r="E429" s="56"/>
      <c r="F429" s="56"/>
      <c r="G429" s="56"/>
    </row>
    <row r="430" customHeight="1" spans="1:7">
      <c r="A430" s="57" t="s">
        <v>881</v>
      </c>
      <c r="B430" s="58"/>
      <c r="C430" s="59" t="s">
        <v>860</v>
      </c>
      <c r="D430" s="59" t="s">
        <v>861</v>
      </c>
      <c r="E430" s="59" t="s">
        <v>862</v>
      </c>
      <c r="F430" s="59" t="s">
        <v>863</v>
      </c>
      <c r="G430" s="59" t="s">
        <v>864</v>
      </c>
    </row>
    <row r="431" ht="28.05" customHeight="1" spans="1:7">
      <c r="A431" s="60" t="s">
        <v>1086</v>
      </c>
      <c r="B431" s="61" t="s">
        <v>1087</v>
      </c>
      <c r="C431" s="60" t="s">
        <v>867</v>
      </c>
      <c r="D431" s="60" t="s">
        <v>898</v>
      </c>
      <c r="E431" s="62">
        <v>1.103</v>
      </c>
      <c r="F431" s="63">
        <v>323.05</v>
      </c>
      <c r="G431" s="63">
        <v>356.32</v>
      </c>
    </row>
    <row r="432" ht="28.05" customHeight="1" spans="1:7">
      <c r="A432" s="12"/>
      <c r="B432" s="12"/>
      <c r="C432" s="12"/>
      <c r="D432" s="12"/>
      <c r="E432" s="64" t="s">
        <v>893</v>
      </c>
      <c r="F432" s="65"/>
      <c r="G432" s="66">
        <v>356.32</v>
      </c>
    </row>
    <row r="433" customHeight="1" spans="1:7">
      <c r="A433" s="57" t="s">
        <v>859</v>
      </c>
      <c r="B433" s="58"/>
      <c r="C433" s="59" t="s">
        <v>860</v>
      </c>
      <c r="D433" s="59" t="s">
        <v>861</v>
      </c>
      <c r="E433" s="59" t="s">
        <v>862</v>
      </c>
      <c r="F433" s="59" t="s">
        <v>863</v>
      </c>
      <c r="G433" s="59" t="s">
        <v>864</v>
      </c>
    </row>
    <row r="434" customHeight="1" spans="1:7">
      <c r="A434" s="60" t="s">
        <v>894</v>
      </c>
      <c r="B434" s="61" t="s">
        <v>895</v>
      </c>
      <c r="C434" s="60" t="s">
        <v>867</v>
      </c>
      <c r="D434" s="60" t="s">
        <v>868</v>
      </c>
      <c r="E434" s="62">
        <v>0.199</v>
      </c>
      <c r="F434" s="63">
        <v>21.46</v>
      </c>
      <c r="G434" s="63">
        <v>4.27</v>
      </c>
    </row>
    <row r="435" ht="10.05" customHeight="1" spans="1:7">
      <c r="A435" s="60" t="s">
        <v>968</v>
      </c>
      <c r="B435" s="61" t="s">
        <v>969</v>
      </c>
      <c r="C435" s="60" t="s">
        <v>867</v>
      </c>
      <c r="D435" s="60" t="s">
        <v>868</v>
      </c>
      <c r="E435" s="62">
        <v>0.199</v>
      </c>
      <c r="F435" s="63">
        <v>21.61</v>
      </c>
      <c r="G435" s="63">
        <v>4.3</v>
      </c>
    </row>
    <row r="436" ht="19.95" customHeight="1" spans="1:7">
      <c r="A436" s="60" t="s">
        <v>865</v>
      </c>
      <c r="B436" s="61" t="s">
        <v>866</v>
      </c>
      <c r="C436" s="60" t="s">
        <v>867</v>
      </c>
      <c r="D436" s="60" t="s">
        <v>868</v>
      </c>
      <c r="E436" s="62">
        <v>1.192</v>
      </c>
      <c r="F436" s="63">
        <v>15.24</v>
      </c>
      <c r="G436" s="63">
        <v>18.17</v>
      </c>
    </row>
    <row r="437" customHeight="1" spans="1:7">
      <c r="A437" s="60" t="s">
        <v>1034</v>
      </c>
      <c r="B437" s="61" t="s">
        <v>1035</v>
      </c>
      <c r="C437" s="60" t="s">
        <v>867</v>
      </c>
      <c r="D437" s="60" t="s">
        <v>876</v>
      </c>
      <c r="E437" s="62">
        <v>0.068</v>
      </c>
      <c r="F437" s="63">
        <v>1.52</v>
      </c>
      <c r="G437" s="63">
        <v>0.1</v>
      </c>
    </row>
    <row r="438" ht="28.05" customHeight="1" spans="1:7">
      <c r="A438" s="60" t="s">
        <v>1036</v>
      </c>
      <c r="B438" s="61" t="s">
        <v>1037</v>
      </c>
      <c r="C438" s="60" t="s">
        <v>867</v>
      </c>
      <c r="D438" s="60" t="s">
        <v>873</v>
      </c>
      <c r="E438" s="62">
        <v>0.131</v>
      </c>
      <c r="F438" s="63">
        <v>0.32</v>
      </c>
      <c r="G438" s="63">
        <v>0.04</v>
      </c>
    </row>
    <row r="439" customHeight="1" spans="1:7">
      <c r="A439" s="12"/>
      <c r="B439" s="12"/>
      <c r="C439" s="12"/>
      <c r="D439" s="12"/>
      <c r="E439" s="64" t="s">
        <v>877</v>
      </c>
      <c r="F439" s="65"/>
      <c r="G439" s="66">
        <v>26.88</v>
      </c>
    </row>
    <row r="440" customHeight="1" spans="1:7">
      <c r="A440" s="12"/>
      <c r="B440" s="12"/>
      <c r="C440" s="12"/>
      <c r="D440" s="12"/>
      <c r="E440" s="67" t="s">
        <v>878</v>
      </c>
      <c r="F440" s="68"/>
      <c r="G440" s="69">
        <v>475.1556</v>
      </c>
    </row>
    <row r="441" customHeight="1" spans="1:7">
      <c r="A441" s="12"/>
      <c r="B441" s="12"/>
      <c r="C441" s="70" t="s">
        <v>879</v>
      </c>
      <c r="D441" s="71"/>
      <c r="E441" s="12"/>
      <c r="F441" s="12"/>
      <c r="G441" s="12"/>
    </row>
    <row r="442" customHeight="1" spans="1:7">
      <c r="A442" s="55" t="s">
        <v>1088</v>
      </c>
      <c r="B442" s="56"/>
      <c r="C442" s="56"/>
      <c r="D442" s="56"/>
      <c r="E442" s="56"/>
      <c r="F442" s="56"/>
      <c r="G442" s="56"/>
    </row>
    <row r="443" customHeight="1" spans="1:7">
      <c r="A443" s="57" t="s">
        <v>881</v>
      </c>
      <c r="B443" s="58"/>
      <c r="C443" s="59" t="s">
        <v>860</v>
      </c>
      <c r="D443" s="59" t="s">
        <v>861</v>
      </c>
      <c r="E443" s="59" t="s">
        <v>862</v>
      </c>
      <c r="F443" s="59" t="s">
        <v>863</v>
      </c>
      <c r="G443" s="59" t="s">
        <v>864</v>
      </c>
    </row>
    <row r="444" ht="28.05" customHeight="1" spans="1:7">
      <c r="A444" s="60" t="s">
        <v>1089</v>
      </c>
      <c r="B444" s="61" t="s">
        <v>1090</v>
      </c>
      <c r="C444" s="60" t="s">
        <v>867</v>
      </c>
      <c r="D444" s="60" t="s">
        <v>898</v>
      </c>
      <c r="E444" s="62">
        <v>1.09</v>
      </c>
      <c r="F444" s="63">
        <v>360.65</v>
      </c>
      <c r="G444" s="63">
        <v>393.11</v>
      </c>
    </row>
    <row r="445" ht="28.05" customHeight="1" spans="1:7">
      <c r="A445" s="12"/>
      <c r="B445" s="12"/>
      <c r="C445" s="12"/>
      <c r="D445" s="12"/>
      <c r="E445" s="64" t="s">
        <v>893</v>
      </c>
      <c r="F445" s="65"/>
      <c r="G445" s="66">
        <v>393.11</v>
      </c>
    </row>
    <row r="446" customHeight="1" spans="1:7">
      <c r="A446" s="57" t="s">
        <v>859</v>
      </c>
      <c r="B446" s="58"/>
      <c r="C446" s="59" t="s">
        <v>860</v>
      </c>
      <c r="D446" s="59" t="s">
        <v>861</v>
      </c>
      <c r="E446" s="59" t="s">
        <v>862</v>
      </c>
      <c r="F446" s="59" t="s">
        <v>863</v>
      </c>
      <c r="G446" s="59" t="s">
        <v>864</v>
      </c>
    </row>
    <row r="447" customHeight="1" spans="1:7">
      <c r="A447" s="60" t="s">
        <v>894</v>
      </c>
      <c r="B447" s="61" t="s">
        <v>895</v>
      </c>
      <c r="C447" s="60" t="s">
        <v>867</v>
      </c>
      <c r="D447" s="60" t="s">
        <v>868</v>
      </c>
      <c r="E447" s="62">
        <v>0.163</v>
      </c>
      <c r="F447" s="63">
        <v>21.46</v>
      </c>
      <c r="G447" s="63">
        <v>3.5</v>
      </c>
    </row>
    <row r="448" ht="10.05" customHeight="1" spans="1:7">
      <c r="A448" s="60" t="s">
        <v>968</v>
      </c>
      <c r="B448" s="61" t="s">
        <v>969</v>
      </c>
      <c r="C448" s="60" t="s">
        <v>867</v>
      </c>
      <c r="D448" s="60" t="s">
        <v>868</v>
      </c>
      <c r="E448" s="62">
        <v>0.653</v>
      </c>
      <c r="F448" s="63">
        <v>21.61</v>
      </c>
      <c r="G448" s="63">
        <v>14.11</v>
      </c>
    </row>
    <row r="449" ht="19.95" customHeight="1" spans="1:7">
      <c r="A449" s="60" t="s">
        <v>865</v>
      </c>
      <c r="B449" s="61" t="s">
        <v>866</v>
      </c>
      <c r="C449" s="60" t="s">
        <v>867</v>
      </c>
      <c r="D449" s="60" t="s">
        <v>868</v>
      </c>
      <c r="E449" s="62">
        <v>0.734</v>
      </c>
      <c r="F449" s="63">
        <v>15.24</v>
      </c>
      <c r="G449" s="63">
        <v>11.19</v>
      </c>
    </row>
    <row r="450" customHeight="1" spans="1:7">
      <c r="A450" s="60" t="s">
        <v>1034</v>
      </c>
      <c r="B450" s="61" t="s">
        <v>1035</v>
      </c>
      <c r="C450" s="60" t="s">
        <v>867</v>
      </c>
      <c r="D450" s="60" t="s">
        <v>876</v>
      </c>
      <c r="E450" s="62">
        <v>0.06</v>
      </c>
      <c r="F450" s="63">
        <v>1.52</v>
      </c>
      <c r="G450" s="63">
        <v>0.09</v>
      </c>
    </row>
    <row r="451" ht="28.05" customHeight="1" spans="1:7">
      <c r="A451" s="60" t="s">
        <v>1036</v>
      </c>
      <c r="B451" s="61" t="s">
        <v>1037</v>
      </c>
      <c r="C451" s="60" t="s">
        <v>867</v>
      </c>
      <c r="D451" s="60" t="s">
        <v>873</v>
      </c>
      <c r="E451" s="62">
        <v>0.103</v>
      </c>
      <c r="F451" s="63">
        <v>0.32</v>
      </c>
      <c r="G451" s="63">
        <v>0.03</v>
      </c>
    </row>
    <row r="452" customHeight="1" spans="1:7">
      <c r="A452" s="12"/>
      <c r="B452" s="12"/>
      <c r="C452" s="12"/>
      <c r="D452" s="12"/>
      <c r="E452" s="64" t="s">
        <v>877</v>
      </c>
      <c r="F452" s="65"/>
      <c r="G452" s="66">
        <v>28.92</v>
      </c>
    </row>
    <row r="453" ht="19.95" customHeight="1" spans="1:7">
      <c r="A453" s="12"/>
      <c r="B453" s="12"/>
      <c r="C453" s="12"/>
      <c r="D453" s="12"/>
      <c r="E453" s="67" t="s">
        <v>878</v>
      </c>
      <c r="F453" s="68"/>
      <c r="G453" s="69">
        <v>557.04</v>
      </c>
    </row>
    <row r="454" customHeight="1" spans="1:7">
      <c r="A454" s="12"/>
      <c r="B454" s="12"/>
      <c r="C454" s="70" t="s">
        <v>879</v>
      </c>
      <c r="D454" s="71"/>
      <c r="E454" s="12"/>
      <c r="F454" s="12"/>
      <c r="G454" s="12"/>
    </row>
    <row r="455" customHeight="1" spans="1:7">
      <c r="A455" s="55" t="s">
        <v>1091</v>
      </c>
      <c r="B455" s="56"/>
      <c r="C455" s="56"/>
      <c r="D455" s="56"/>
      <c r="E455" s="56"/>
      <c r="F455" s="56"/>
      <c r="G455" s="56"/>
    </row>
    <row r="456" ht="36" customHeight="1" spans="1:7">
      <c r="A456" s="57" t="s">
        <v>881</v>
      </c>
      <c r="B456" s="58"/>
      <c r="C456" s="59" t="s">
        <v>860</v>
      </c>
      <c r="D456" s="59" t="s">
        <v>861</v>
      </c>
      <c r="E456" s="59" t="s">
        <v>862</v>
      </c>
      <c r="F456" s="59" t="s">
        <v>863</v>
      </c>
      <c r="G456" s="59" t="s">
        <v>864</v>
      </c>
    </row>
    <row r="457" customHeight="1" spans="1:7">
      <c r="A457" s="60" t="s">
        <v>1092</v>
      </c>
      <c r="B457" s="61" t="s">
        <v>1093</v>
      </c>
      <c r="C457" s="60" t="s">
        <v>867</v>
      </c>
      <c r="D457" s="60" t="s">
        <v>884</v>
      </c>
      <c r="E457" s="62">
        <v>0.785</v>
      </c>
      <c r="F457" s="63">
        <v>1.59</v>
      </c>
      <c r="G457" s="63">
        <v>1.25</v>
      </c>
    </row>
    <row r="458" customHeight="1" spans="1:7">
      <c r="A458" s="60" t="s">
        <v>1094</v>
      </c>
      <c r="B458" s="61" t="s">
        <v>1095</v>
      </c>
      <c r="C458" s="60" t="s">
        <v>867</v>
      </c>
      <c r="D458" s="60" t="s">
        <v>1096</v>
      </c>
      <c r="E458" s="62">
        <v>0.0094</v>
      </c>
      <c r="F458" s="63">
        <v>47.25</v>
      </c>
      <c r="G458" s="63">
        <v>0.44</v>
      </c>
    </row>
    <row r="459" customHeight="1" spans="1:7">
      <c r="A459" s="60" t="s">
        <v>1097</v>
      </c>
      <c r="B459" s="61" t="s">
        <v>1098</v>
      </c>
      <c r="C459" s="60" t="s">
        <v>867</v>
      </c>
      <c r="D459" s="60" t="s">
        <v>902</v>
      </c>
      <c r="E459" s="62">
        <v>13.35</v>
      </c>
      <c r="F459" s="63">
        <v>1.15</v>
      </c>
      <c r="G459" s="63">
        <v>15.35</v>
      </c>
    </row>
    <row r="460" customHeight="1" spans="1:7">
      <c r="A460" s="12"/>
      <c r="B460" s="12"/>
      <c r="C460" s="12"/>
      <c r="D460" s="12"/>
      <c r="E460" s="64" t="s">
        <v>893</v>
      </c>
      <c r="F460" s="65"/>
      <c r="G460" s="66">
        <v>17.04</v>
      </c>
    </row>
    <row r="461" ht="10.05" customHeight="1" spans="1:7">
      <c r="A461" s="57" t="s">
        <v>859</v>
      </c>
      <c r="B461" s="58"/>
      <c r="C461" s="59" t="s">
        <v>860</v>
      </c>
      <c r="D461" s="59" t="s">
        <v>861</v>
      </c>
      <c r="E461" s="59" t="s">
        <v>862</v>
      </c>
      <c r="F461" s="59" t="s">
        <v>863</v>
      </c>
      <c r="G461" s="59" t="s">
        <v>864</v>
      </c>
    </row>
    <row r="462" ht="27" customHeight="1" spans="1:7">
      <c r="A462" s="60" t="s">
        <v>1099</v>
      </c>
      <c r="B462" s="61" t="s">
        <v>1100</v>
      </c>
      <c r="C462" s="60" t="s">
        <v>867</v>
      </c>
      <c r="D462" s="60" t="s">
        <v>898</v>
      </c>
      <c r="E462" s="62">
        <v>0.0104</v>
      </c>
      <c r="F462" s="63">
        <v>406.54</v>
      </c>
      <c r="G462" s="63">
        <v>4.23</v>
      </c>
    </row>
    <row r="463" customHeight="1" spans="1:7">
      <c r="A463" s="60" t="s">
        <v>968</v>
      </c>
      <c r="B463" s="61" t="s">
        <v>969</v>
      </c>
      <c r="C463" s="60" t="s">
        <v>867</v>
      </c>
      <c r="D463" s="60" t="s">
        <v>868</v>
      </c>
      <c r="E463" s="62">
        <v>0.59</v>
      </c>
      <c r="F463" s="63">
        <v>21.61</v>
      </c>
      <c r="G463" s="63">
        <v>12.75</v>
      </c>
    </row>
    <row r="464" ht="28.05" customHeight="1" spans="1:7">
      <c r="A464" s="60" t="s">
        <v>865</v>
      </c>
      <c r="B464" s="61" t="s">
        <v>866</v>
      </c>
      <c r="C464" s="60" t="s">
        <v>867</v>
      </c>
      <c r="D464" s="60" t="s">
        <v>868</v>
      </c>
      <c r="E464" s="62">
        <v>0.295</v>
      </c>
      <c r="F464" s="63">
        <v>15.24</v>
      </c>
      <c r="G464" s="63">
        <v>4.5</v>
      </c>
    </row>
    <row r="465" customHeight="1" spans="1:7">
      <c r="A465" s="12"/>
      <c r="B465" s="12"/>
      <c r="C465" s="12"/>
      <c r="D465" s="12"/>
      <c r="E465" s="64" t="s">
        <v>877</v>
      </c>
      <c r="F465" s="65"/>
      <c r="G465" s="66">
        <v>21.48</v>
      </c>
    </row>
    <row r="466" ht="19.95" customHeight="1" spans="1:7">
      <c r="A466" s="12"/>
      <c r="B466" s="12"/>
      <c r="C466" s="12"/>
      <c r="D466" s="12"/>
      <c r="E466" s="67" t="s">
        <v>878</v>
      </c>
      <c r="F466" s="68"/>
      <c r="G466" s="69">
        <v>1054.7368</v>
      </c>
    </row>
    <row r="467" customHeight="1" spans="1:7">
      <c r="A467" s="12"/>
      <c r="B467" s="12"/>
      <c r="C467" s="70" t="s">
        <v>879</v>
      </c>
      <c r="D467" s="71"/>
      <c r="E467" s="12"/>
      <c r="F467" s="12"/>
      <c r="G467" s="12"/>
    </row>
    <row r="468" customHeight="1" spans="1:7">
      <c r="A468" s="55" t="s">
        <v>1101</v>
      </c>
      <c r="B468" s="56"/>
      <c r="C468" s="56"/>
      <c r="D468" s="56"/>
      <c r="E468" s="56"/>
      <c r="F468" s="56"/>
      <c r="G468" s="56"/>
    </row>
    <row r="469" ht="36" customHeight="1" spans="1:7">
      <c r="A469" s="57" t="s">
        <v>881</v>
      </c>
      <c r="B469" s="58"/>
      <c r="C469" s="59" t="s">
        <v>860</v>
      </c>
      <c r="D469" s="59" t="s">
        <v>861</v>
      </c>
      <c r="E469" s="59" t="s">
        <v>862</v>
      </c>
      <c r="F469" s="59" t="s">
        <v>863</v>
      </c>
      <c r="G469" s="59" t="s">
        <v>864</v>
      </c>
    </row>
    <row r="470" customHeight="1" spans="1:7">
      <c r="A470" s="60" t="s">
        <v>1092</v>
      </c>
      <c r="B470" s="61" t="s">
        <v>1093</v>
      </c>
      <c r="C470" s="60" t="s">
        <v>867</v>
      </c>
      <c r="D470" s="60" t="s">
        <v>884</v>
      </c>
      <c r="E470" s="62">
        <v>0.42</v>
      </c>
      <c r="F470" s="63">
        <v>1.59</v>
      </c>
      <c r="G470" s="63">
        <v>0.67</v>
      </c>
    </row>
    <row r="471" customHeight="1" spans="1:7">
      <c r="A471" s="60" t="s">
        <v>1094</v>
      </c>
      <c r="B471" s="61" t="s">
        <v>1095</v>
      </c>
      <c r="C471" s="60" t="s">
        <v>867</v>
      </c>
      <c r="D471" s="60" t="s">
        <v>1096</v>
      </c>
      <c r="E471" s="62">
        <v>0.005</v>
      </c>
      <c r="F471" s="63">
        <v>47.25</v>
      </c>
      <c r="G471" s="63">
        <v>0.24</v>
      </c>
    </row>
    <row r="472" customHeight="1" spans="1:7">
      <c r="A472" s="60" t="s">
        <v>1097</v>
      </c>
      <c r="B472" s="61" t="s">
        <v>1098</v>
      </c>
      <c r="C472" s="60" t="s">
        <v>867</v>
      </c>
      <c r="D472" s="60" t="s">
        <v>902</v>
      </c>
      <c r="E472" s="62">
        <v>13.35</v>
      </c>
      <c r="F472" s="63">
        <v>1.15</v>
      </c>
      <c r="G472" s="63">
        <v>15.35</v>
      </c>
    </row>
    <row r="473" customHeight="1" spans="1:7">
      <c r="A473" s="12"/>
      <c r="B473" s="12"/>
      <c r="C473" s="12"/>
      <c r="D473" s="12"/>
      <c r="E473" s="64" t="s">
        <v>893</v>
      </c>
      <c r="F473" s="65"/>
      <c r="G473" s="66">
        <v>16.26</v>
      </c>
    </row>
    <row r="474" ht="10.05" customHeight="1" spans="1:7">
      <c r="A474" s="57" t="s">
        <v>859</v>
      </c>
      <c r="B474" s="58"/>
      <c r="C474" s="59" t="s">
        <v>860</v>
      </c>
      <c r="D474" s="59" t="s">
        <v>861</v>
      </c>
      <c r="E474" s="59" t="s">
        <v>862</v>
      </c>
      <c r="F474" s="59" t="s">
        <v>863</v>
      </c>
      <c r="G474" s="59" t="s">
        <v>864</v>
      </c>
    </row>
    <row r="475" ht="19.95" customHeight="1" spans="1:7">
      <c r="A475" s="60" t="s">
        <v>1099</v>
      </c>
      <c r="B475" s="61" t="s">
        <v>1100</v>
      </c>
      <c r="C475" s="60" t="s">
        <v>867</v>
      </c>
      <c r="D475" s="60" t="s">
        <v>898</v>
      </c>
      <c r="E475" s="62">
        <v>0.0104</v>
      </c>
      <c r="F475" s="63">
        <v>406.54</v>
      </c>
      <c r="G475" s="63">
        <v>4.23</v>
      </c>
    </row>
    <row r="476" customHeight="1" spans="1:7">
      <c r="A476" s="60" t="s">
        <v>968</v>
      </c>
      <c r="B476" s="61" t="s">
        <v>969</v>
      </c>
      <c r="C476" s="60" t="s">
        <v>867</v>
      </c>
      <c r="D476" s="60" t="s">
        <v>868</v>
      </c>
      <c r="E476" s="62">
        <v>0.48</v>
      </c>
      <c r="F476" s="63">
        <v>21.61</v>
      </c>
      <c r="G476" s="63">
        <v>10.37</v>
      </c>
    </row>
    <row r="477" ht="28.05" customHeight="1" spans="1:7">
      <c r="A477" s="60" t="s">
        <v>865</v>
      </c>
      <c r="B477" s="61" t="s">
        <v>866</v>
      </c>
      <c r="C477" s="60" t="s">
        <v>867</v>
      </c>
      <c r="D477" s="60" t="s">
        <v>868</v>
      </c>
      <c r="E477" s="62">
        <v>0.24</v>
      </c>
      <c r="F477" s="63">
        <v>15.24</v>
      </c>
      <c r="G477" s="63">
        <v>3.66</v>
      </c>
    </row>
    <row r="478" customHeight="1" spans="1:7">
      <c r="A478" s="12"/>
      <c r="B478" s="12"/>
      <c r="C478" s="12"/>
      <c r="D478" s="12"/>
      <c r="E478" s="64" t="s">
        <v>877</v>
      </c>
      <c r="F478" s="65"/>
      <c r="G478" s="66">
        <v>18.26</v>
      </c>
    </row>
    <row r="479" ht="19.95" customHeight="1" spans="1:7">
      <c r="A479" s="12"/>
      <c r="B479" s="12"/>
      <c r="C479" s="12"/>
      <c r="D479" s="12"/>
      <c r="E479" s="67" t="s">
        <v>878</v>
      </c>
      <c r="F479" s="68"/>
      <c r="G479" s="69">
        <v>324.112</v>
      </c>
    </row>
    <row r="480" customHeight="1" spans="1:7">
      <c r="A480" s="12"/>
      <c r="B480" s="12"/>
      <c r="C480" s="70" t="s">
        <v>879</v>
      </c>
      <c r="D480" s="71"/>
      <c r="E480" s="12"/>
      <c r="F480" s="12"/>
      <c r="G480" s="12"/>
    </row>
    <row r="481" customHeight="1" spans="1:7">
      <c r="A481" s="55" t="s">
        <v>1102</v>
      </c>
      <c r="B481" s="56"/>
      <c r="C481" s="56"/>
      <c r="D481" s="56"/>
      <c r="E481" s="56"/>
      <c r="F481" s="56"/>
      <c r="G481" s="56"/>
    </row>
    <row r="482" ht="36" customHeight="1" spans="1:7">
      <c r="A482" s="57" t="s">
        <v>881</v>
      </c>
      <c r="B482" s="58"/>
      <c r="C482" s="59" t="s">
        <v>860</v>
      </c>
      <c r="D482" s="59" t="s">
        <v>861</v>
      </c>
      <c r="E482" s="59" t="s">
        <v>862</v>
      </c>
      <c r="F482" s="59" t="s">
        <v>863</v>
      </c>
      <c r="G482" s="59" t="s">
        <v>864</v>
      </c>
    </row>
    <row r="483" customHeight="1" spans="1:7">
      <c r="A483" s="60" t="s">
        <v>1092</v>
      </c>
      <c r="B483" s="61" t="s">
        <v>1093</v>
      </c>
      <c r="C483" s="60" t="s">
        <v>867</v>
      </c>
      <c r="D483" s="60" t="s">
        <v>884</v>
      </c>
      <c r="E483" s="62">
        <v>0.785</v>
      </c>
      <c r="F483" s="63">
        <v>1.59</v>
      </c>
      <c r="G483" s="63">
        <v>1.25</v>
      </c>
    </row>
    <row r="484" customHeight="1" spans="1:7">
      <c r="A484" s="60" t="s">
        <v>1094</v>
      </c>
      <c r="B484" s="61" t="s">
        <v>1095</v>
      </c>
      <c r="C484" s="60" t="s">
        <v>867</v>
      </c>
      <c r="D484" s="60" t="s">
        <v>1096</v>
      </c>
      <c r="E484" s="62">
        <v>0.0094</v>
      </c>
      <c r="F484" s="63">
        <v>47.25</v>
      </c>
      <c r="G484" s="63">
        <v>0.44</v>
      </c>
    </row>
    <row r="485" customHeight="1" spans="1:7">
      <c r="A485" s="60" t="s">
        <v>1097</v>
      </c>
      <c r="B485" s="61" t="s">
        <v>1098</v>
      </c>
      <c r="C485" s="60" t="s">
        <v>867</v>
      </c>
      <c r="D485" s="60" t="s">
        <v>902</v>
      </c>
      <c r="E485" s="62">
        <v>13.6</v>
      </c>
      <c r="F485" s="63">
        <v>1.15</v>
      </c>
      <c r="G485" s="63">
        <v>15.64</v>
      </c>
    </row>
    <row r="486" customHeight="1" spans="1:7">
      <c r="A486" s="12"/>
      <c r="B486" s="12"/>
      <c r="C486" s="12"/>
      <c r="D486" s="12"/>
      <c r="E486" s="64" t="s">
        <v>893</v>
      </c>
      <c r="F486" s="65"/>
      <c r="G486" s="66">
        <v>17.33</v>
      </c>
    </row>
    <row r="487" ht="10.05" customHeight="1" spans="1:7">
      <c r="A487" s="57" t="s">
        <v>859</v>
      </c>
      <c r="B487" s="58"/>
      <c r="C487" s="59" t="s">
        <v>860</v>
      </c>
      <c r="D487" s="59" t="s">
        <v>861</v>
      </c>
      <c r="E487" s="59" t="s">
        <v>862</v>
      </c>
      <c r="F487" s="59" t="s">
        <v>863</v>
      </c>
      <c r="G487" s="59" t="s">
        <v>864</v>
      </c>
    </row>
    <row r="488" ht="27" customHeight="1" spans="1:7">
      <c r="A488" s="60" t="s">
        <v>1099</v>
      </c>
      <c r="B488" s="61" t="s">
        <v>1100</v>
      </c>
      <c r="C488" s="60" t="s">
        <v>867</v>
      </c>
      <c r="D488" s="60" t="s">
        <v>898</v>
      </c>
      <c r="E488" s="62">
        <v>0.0104</v>
      </c>
      <c r="F488" s="63">
        <v>406.54</v>
      </c>
      <c r="G488" s="63">
        <v>4.23</v>
      </c>
    </row>
    <row r="489" customHeight="1" spans="1:7">
      <c r="A489" s="60" t="s">
        <v>968</v>
      </c>
      <c r="B489" s="61" t="s">
        <v>969</v>
      </c>
      <c r="C489" s="60" t="s">
        <v>867</v>
      </c>
      <c r="D489" s="60" t="s">
        <v>868</v>
      </c>
      <c r="E489" s="62">
        <v>0.79</v>
      </c>
      <c r="F489" s="63">
        <v>21.61</v>
      </c>
      <c r="G489" s="63">
        <v>17.07</v>
      </c>
    </row>
    <row r="490" ht="28.05" customHeight="1" spans="1:7">
      <c r="A490" s="60" t="s">
        <v>865</v>
      </c>
      <c r="B490" s="61" t="s">
        <v>866</v>
      </c>
      <c r="C490" s="60" t="s">
        <v>867</v>
      </c>
      <c r="D490" s="60" t="s">
        <v>868</v>
      </c>
      <c r="E490" s="62">
        <v>0.395</v>
      </c>
      <c r="F490" s="63">
        <v>15.24</v>
      </c>
      <c r="G490" s="63">
        <v>6.02</v>
      </c>
    </row>
    <row r="491" customHeight="1" spans="1:7">
      <c r="A491" s="12"/>
      <c r="B491" s="12"/>
      <c r="C491" s="12"/>
      <c r="D491" s="12"/>
      <c r="E491" s="64" t="s">
        <v>877</v>
      </c>
      <c r="F491" s="65"/>
      <c r="G491" s="66">
        <v>27.32</v>
      </c>
    </row>
    <row r="492" ht="19.95" customHeight="1" spans="1:7">
      <c r="A492" s="12"/>
      <c r="B492" s="12"/>
      <c r="C492" s="12"/>
      <c r="D492" s="12"/>
      <c r="E492" s="67" t="s">
        <v>878</v>
      </c>
      <c r="F492" s="68"/>
      <c r="G492" s="69">
        <v>652.3444</v>
      </c>
    </row>
    <row r="493" customHeight="1" spans="1:7">
      <c r="A493" s="12"/>
      <c r="B493" s="12"/>
      <c r="C493" s="70" t="s">
        <v>879</v>
      </c>
      <c r="D493" s="71"/>
      <c r="E493" s="12"/>
      <c r="F493" s="12"/>
      <c r="G493" s="12"/>
    </row>
    <row r="494" customHeight="1" spans="1:7">
      <c r="A494" s="55" t="s">
        <v>1103</v>
      </c>
      <c r="B494" s="56"/>
      <c r="C494" s="56"/>
      <c r="D494" s="56"/>
      <c r="E494" s="56"/>
      <c r="F494" s="56"/>
      <c r="G494" s="56"/>
    </row>
    <row r="495" ht="36" customHeight="1" spans="1:7">
      <c r="A495" s="57" t="s">
        <v>881</v>
      </c>
      <c r="B495" s="58"/>
      <c r="C495" s="59" t="s">
        <v>860</v>
      </c>
      <c r="D495" s="59" t="s">
        <v>861</v>
      </c>
      <c r="E495" s="59" t="s">
        <v>862</v>
      </c>
      <c r="F495" s="59" t="s">
        <v>863</v>
      </c>
      <c r="G495" s="59" t="s">
        <v>864</v>
      </c>
    </row>
    <row r="496" customHeight="1" spans="1:7">
      <c r="A496" s="60" t="s">
        <v>1092</v>
      </c>
      <c r="B496" s="61" t="s">
        <v>1093</v>
      </c>
      <c r="C496" s="60" t="s">
        <v>867</v>
      </c>
      <c r="D496" s="60" t="s">
        <v>884</v>
      </c>
      <c r="E496" s="62">
        <v>0.42</v>
      </c>
      <c r="F496" s="63">
        <v>1.59</v>
      </c>
      <c r="G496" s="63">
        <v>0.67</v>
      </c>
    </row>
    <row r="497" customHeight="1" spans="1:7">
      <c r="A497" s="60" t="s">
        <v>1094</v>
      </c>
      <c r="B497" s="61" t="s">
        <v>1095</v>
      </c>
      <c r="C497" s="60" t="s">
        <v>867</v>
      </c>
      <c r="D497" s="60" t="s">
        <v>1096</v>
      </c>
      <c r="E497" s="62">
        <v>0.005</v>
      </c>
      <c r="F497" s="63">
        <v>47.25</v>
      </c>
      <c r="G497" s="63">
        <v>0.24</v>
      </c>
    </row>
    <row r="498" customHeight="1" spans="1:7">
      <c r="A498" s="60" t="s">
        <v>1097</v>
      </c>
      <c r="B498" s="61" t="s">
        <v>1098</v>
      </c>
      <c r="C498" s="60" t="s">
        <v>867</v>
      </c>
      <c r="D498" s="60" t="s">
        <v>902</v>
      </c>
      <c r="E498" s="62">
        <v>13.6</v>
      </c>
      <c r="F498" s="63">
        <v>1.15</v>
      </c>
      <c r="G498" s="63">
        <v>15.64</v>
      </c>
    </row>
    <row r="499" customHeight="1" spans="1:7">
      <c r="A499" s="12"/>
      <c r="B499" s="12"/>
      <c r="C499" s="12"/>
      <c r="D499" s="12"/>
      <c r="E499" s="64" t="s">
        <v>893</v>
      </c>
      <c r="F499" s="65"/>
      <c r="G499" s="66">
        <v>16.55</v>
      </c>
    </row>
    <row r="500" ht="10.05" customHeight="1" spans="1:7">
      <c r="A500" s="57" t="s">
        <v>859</v>
      </c>
      <c r="B500" s="58"/>
      <c r="C500" s="59" t="s">
        <v>860</v>
      </c>
      <c r="D500" s="59" t="s">
        <v>861</v>
      </c>
      <c r="E500" s="59" t="s">
        <v>862</v>
      </c>
      <c r="F500" s="59" t="s">
        <v>863</v>
      </c>
      <c r="G500" s="59" t="s">
        <v>864</v>
      </c>
    </row>
    <row r="501" ht="19.95" customHeight="1" spans="1:7">
      <c r="A501" s="60" t="s">
        <v>1099</v>
      </c>
      <c r="B501" s="61" t="s">
        <v>1100</v>
      </c>
      <c r="C501" s="60" t="s">
        <v>867</v>
      </c>
      <c r="D501" s="60" t="s">
        <v>898</v>
      </c>
      <c r="E501" s="62">
        <v>0.0104</v>
      </c>
      <c r="F501" s="63">
        <v>406.54</v>
      </c>
      <c r="G501" s="63">
        <v>4.23</v>
      </c>
    </row>
    <row r="502" customHeight="1" spans="1:7">
      <c r="A502" s="60" t="s">
        <v>968</v>
      </c>
      <c r="B502" s="61" t="s">
        <v>969</v>
      </c>
      <c r="C502" s="60" t="s">
        <v>867</v>
      </c>
      <c r="D502" s="60" t="s">
        <v>868</v>
      </c>
      <c r="E502" s="62">
        <v>0.59</v>
      </c>
      <c r="F502" s="63">
        <v>21.61</v>
      </c>
      <c r="G502" s="63">
        <v>12.75</v>
      </c>
    </row>
    <row r="503" customHeight="1" spans="1:7">
      <c r="A503" s="60" t="s">
        <v>865</v>
      </c>
      <c r="B503" s="61" t="s">
        <v>866</v>
      </c>
      <c r="C503" s="60" t="s">
        <v>867</v>
      </c>
      <c r="D503" s="60" t="s">
        <v>868</v>
      </c>
      <c r="E503" s="62">
        <v>0.295</v>
      </c>
      <c r="F503" s="63">
        <v>15.24</v>
      </c>
      <c r="G503" s="63">
        <v>4.5</v>
      </c>
    </row>
    <row r="504" customHeight="1" spans="1:7">
      <c r="A504" s="12"/>
      <c r="B504" s="12"/>
      <c r="C504" s="12"/>
      <c r="D504" s="12"/>
      <c r="E504" s="64" t="s">
        <v>877</v>
      </c>
      <c r="F504" s="65"/>
      <c r="G504" s="66">
        <v>21.48</v>
      </c>
    </row>
    <row r="505" customHeight="1" spans="1:7">
      <c r="A505" s="12"/>
      <c r="B505" s="12"/>
      <c r="C505" s="12"/>
      <c r="D505" s="12"/>
      <c r="E505" s="67" t="s">
        <v>878</v>
      </c>
      <c r="F505" s="68"/>
      <c r="G505" s="69">
        <v>1751.2578</v>
      </c>
    </row>
    <row r="506" ht="36" customHeight="1" spans="1:7">
      <c r="A506" s="12"/>
      <c r="B506" s="12"/>
      <c r="C506" s="70" t="s">
        <v>879</v>
      </c>
      <c r="D506" s="71"/>
      <c r="E506" s="12"/>
      <c r="F506" s="12"/>
      <c r="G506" s="12"/>
    </row>
    <row r="507" customHeight="1" spans="1:7">
      <c r="A507" s="55" t="s">
        <v>1104</v>
      </c>
      <c r="B507" s="56"/>
      <c r="C507" s="56"/>
      <c r="D507" s="56"/>
      <c r="E507" s="56"/>
      <c r="F507" s="56"/>
      <c r="G507" s="56"/>
    </row>
    <row r="508" customHeight="1" spans="1:7">
      <c r="A508" s="57" t="s">
        <v>881</v>
      </c>
      <c r="B508" s="58"/>
      <c r="C508" s="59" t="s">
        <v>860</v>
      </c>
      <c r="D508" s="59" t="s">
        <v>861</v>
      </c>
      <c r="E508" s="59" t="s">
        <v>862</v>
      </c>
      <c r="F508" s="59" t="s">
        <v>863</v>
      </c>
      <c r="G508" s="59" t="s">
        <v>864</v>
      </c>
    </row>
    <row r="509" customHeight="1" spans="1:7">
      <c r="A509" s="60" t="s">
        <v>1105</v>
      </c>
      <c r="B509" s="61" t="s">
        <v>1106</v>
      </c>
      <c r="C509" s="60" t="s">
        <v>867</v>
      </c>
      <c r="D509" s="60" t="s">
        <v>902</v>
      </c>
      <c r="E509" s="62">
        <v>11.2</v>
      </c>
      <c r="F509" s="63">
        <v>0.3</v>
      </c>
      <c r="G509" s="63">
        <v>3.36</v>
      </c>
    </row>
    <row r="510" customHeight="1" spans="1:7">
      <c r="A510" s="12"/>
      <c r="B510" s="12"/>
      <c r="C510" s="12"/>
      <c r="D510" s="12"/>
      <c r="E510" s="64" t="s">
        <v>893</v>
      </c>
      <c r="F510" s="65"/>
      <c r="G510" s="66">
        <v>3.36</v>
      </c>
    </row>
    <row r="511" ht="10.05" customHeight="1" spans="1:7">
      <c r="A511" s="57" t="s">
        <v>859</v>
      </c>
      <c r="B511" s="58"/>
      <c r="C511" s="59" t="s">
        <v>860</v>
      </c>
      <c r="D511" s="59" t="s">
        <v>861</v>
      </c>
      <c r="E511" s="59" t="s">
        <v>862</v>
      </c>
      <c r="F511" s="59" t="s">
        <v>863</v>
      </c>
      <c r="G511" s="59" t="s">
        <v>864</v>
      </c>
    </row>
    <row r="512" ht="19.95" customHeight="1" spans="1:7">
      <c r="A512" s="60" t="s">
        <v>1107</v>
      </c>
      <c r="B512" s="61" t="s">
        <v>1108</v>
      </c>
      <c r="C512" s="60" t="s">
        <v>867</v>
      </c>
      <c r="D512" s="60" t="s">
        <v>898</v>
      </c>
      <c r="E512" s="62">
        <v>0.0052</v>
      </c>
      <c r="F512" s="63">
        <v>385.04</v>
      </c>
      <c r="G512" s="63">
        <v>2</v>
      </c>
    </row>
    <row r="513" customHeight="1" spans="1:7">
      <c r="A513" s="60" t="s">
        <v>968</v>
      </c>
      <c r="B513" s="61" t="s">
        <v>969</v>
      </c>
      <c r="C513" s="60" t="s">
        <v>867</v>
      </c>
      <c r="D513" s="60" t="s">
        <v>868</v>
      </c>
      <c r="E513" s="62">
        <v>0.529</v>
      </c>
      <c r="F513" s="63">
        <v>21.61</v>
      </c>
      <c r="G513" s="63">
        <v>11.43</v>
      </c>
    </row>
    <row r="514" ht="19.95" customHeight="1" spans="1:7">
      <c r="A514" s="60" t="s">
        <v>865</v>
      </c>
      <c r="B514" s="61" t="s">
        <v>866</v>
      </c>
      <c r="C514" s="60" t="s">
        <v>867</v>
      </c>
      <c r="D514" s="60" t="s">
        <v>868</v>
      </c>
      <c r="E514" s="62">
        <v>0.106</v>
      </c>
      <c r="F514" s="63">
        <v>15.24</v>
      </c>
      <c r="G514" s="63">
        <v>1.62</v>
      </c>
    </row>
    <row r="515" ht="19.95" customHeight="1" spans="1:7">
      <c r="A515" s="12"/>
      <c r="B515" s="12"/>
      <c r="C515" s="12"/>
      <c r="D515" s="12"/>
      <c r="E515" s="64" t="s">
        <v>877</v>
      </c>
      <c r="F515" s="65"/>
      <c r="G515" s="66">
        <v>15.05</v>
      </c>
    </row>
    <row r="516" ht="28.05" customHeight="1" spans="1:7">
      <c r="A516" s="12"/>
      <c r="B516" s="12"/>
      <c r="C516" s="12"/>
      <c r="D516" s="12"/>
      <c r="E516" s="67" t="s">
        <v>878</v>
      </c>
      <c r="F516" s="68"/>
      <c r="G516" s="69">
        <v>792.488</v>
      </c>
    </row>
    <row r="517" customHeight="1" spans="1:7">
      <c r="A517" s="12"/>
      <c r="B517" s="12"/>
      <c r="C517" s="70" t="s">
        <v>879</v>
      </c>
      <c r="D517" s="71"/>
      <c r="E517" s="12"/>
      <c r="F517" s="12"/>
      <c r="G517" s="12"/>
    </row>
    <row r="518" customHeight="1" spans="1:7">
      <c r="A518" s="55" t="s">
        <v>1109</v>
      </c>
      <c r="B518" s="56"/>
      <c r="C518" s="56"/>
      <c r="D518" s="56"/>
      <c r="E518" s="56"/>
      <c r="F518" s="56"/>
      <c r="G518" s="56"/>
    </row>
    <row r="519" customHeight="1" spans="1:7">
      <c r="A519" s="57" t="s">
        <v>881</v>
      </c>
      <c r="B519" s="58"/>
      <c r="C519" s="59" t="s">
        <v>860</v>
      </c>
      <c r="D519" s="59" t="s">
        <v>861</v>
      </c>
      <c r="E519" s="59" t="s">
        <v>862</v>
      </c>
      <c r="F519" s="59" t="s">
        <v>863</v>
      </c>
      <c r="G519" s="59" t="s">
        <v>864</v>
      </c>
    </row>
    <row r="520" customHeight="1" spans="1:7">
      <c r="A520" s="60" t="s">
        <v>991</v>
      </c>
      <c r="B520" s="61" t="s">
        <v>992</v>
      </c>
      <c r="C520" s="60" t="s">
        <v>867</v>
      </c>
      <c r="D520" s="60" t="s">
        <v>955</v>
      </c>
      <c r="E520" s="62">
        <v>0.006</v>
      </c>
      <c r="F520" s="63">
        <v>4.17</v>
      </c>
      <c r="G520" s="63">
        <v>0.03</v>
      </c>
    </row>
    <row r="521" ht="19.95" customHeight="1" spans="1:7">
      <c r="A521" s="60" t="s">
        <v>885</v>
      </c>
      <c r="B521" s="61" t="s">
        <v>886</v>
      </c>
      <c r="C521" s="60" t="s">
        <v>867</v>
      </c>
      <c r="D521" s="60" t="s">
        <v>884</v>
      </c>
      <c r="E521" s="62">
        <v>0.352</v>
      </c>
      <c r="F521" s="63">
        <v>4.57</v>
      </c>
      <c r="G521" s="63">
        <v>1.61</v>
      </c>
    </row>
    <row r="522" ht="28.05" customHeight="1" spans="1:7">
      <c r="A522" s="60" t="s">
        <v>1006</v>
      </c>
      <c r="B522" s="61" t="s">
        <v>1007</v>
      </c>
      <c r="C522" s="60" t="s">
        <v>867</v>
      </c>
      <c r="D522" s="60" t="s">
        <v>902</v>
      </c>
      <c r="E522" s="62">
        <v>6</v>
      </c>
      <c r="F522" s="63">
        <v>0.18</v>
      </c>
      <c r="G522" s="63">
        <v>1.08</v>
      </c>
    </row>
    <row r="523" ht="28.05" customHeight="1" spans="1:7">
      <c r="A523" s="12"/>
      <c r="B523" s="12"/>
      <c r="C523" s="12"/>
      <c r="D523" s="12"/>
      <c r="E523" s="64" t="s">
        <v>893</v>
      </c>
      <c r="F523" s="65"/>
      <c r="G523" s="66">
        <v>2.72</v>
      </c>
    </row>
    <row r="524" customHeight="1" spans="1:7">
      <c r="A524" s="57" t="s">
        <v>859</v>
      </c>
      <c r="B524" s="58"/>
      <c r="C524" s="59" t="s">
        <v>860</v>
      </c>
      <c r="D524" s="59" t="s">
        <v>861</v>
      </c>
      <c r="E524" s="59" t="s">
        <v>862</v>
      </c>
      <c r="F524" s="59" t="s">
        <v>863</v>
      </c>
      <c r="G524" s="59" t="s">
        <v>864</v>
      </c>
    </row>
    <row r="525" customHeight="1" spans="1:7">
      <c r="A525" s="60" t="s">
        <v>968</v>
      </c>
      <c r="B525" s="61" t="s">
        <v>969</v>
      </c>
      <c r="C525" s="60" t="s">
        <v>867</v>
      </c>
      <c r="D525" s="60" t="s">
        <v>868</v>
      </c>
      <c r="E525" s="62">
        <v>0.376</v>
      </c>
      <c r="F525" s="63">
        <v>21.61</v>
      </c>
      <c r="G525" s="63">
        <v>8.13</v>
      </c>
    </row>
    <row r="526" ht="10.05" customHeight="1" spans="1:7">
      <c r="A526" s="60" t="s">
        <v>865</v>
      </c>
      <c r="B526" s="61" t="s">
        <v>866</v>
      </c>
      <c r="C526" s="60" t="s">
        <v>867</v>
      </c>
      <c r="D526" s="60" t="s">
        <v>868</v>
      </c>
      <c r="E526" s="62">
        <v>0.188</v>
      </c>
      <c r="F526" s="63">
        <v>15.24</v>
      </c>
      <c r="G526" s="63">
        <v>2.87</v>
      </c>
    </row>
    <row r="527" ht="19.95" customHeight="1" spans="1:7">
      <c r="A527" s="60" t="s">
        <v>1110</v>
      </c>
      <c r="B527" s="61" t="s">
        <v>1111</v>
      </c>
      <c r="C527" s="60" t="s">
        <v>867</v>
      </c>
      <c r="D527" s="60" t="s">
        <v>889</v>
      </c>
      <c r="E527" s="62">
        <v>0.35</v>
      </c>
      <c r="F527" s="63">
        <v>61.19</v>
      </c>
      <c r="G527" s="63">
        <v>21.42</v>
      </c>
    </row>
    <row r="528" customHeight="1" spans="1:7">
      <c r="A528" s="60" t="s">
        <v>1021</v>
      </c>
      <c r="B528" s="61" t="s">
        <v>1022</v>
      </c>
      <c r="C528" s="60" t="s">
        <v>867</v>
      </c>
      <c r="D528" s="60" t="s">
        <v>892</v>
      </c>
      <c r="E528" s="62">
        <v>0.49</v>
      </c>
      <c r="F528" s="63">
        <v>6.39</v>
      </c>
      <c r="G528" s="63">
        <v>3.13</v>
      </c>
    </row>
    <row r="529" ht="19.95" customHeight="1" spans="1:7">
      <c r="A529" s="60" t="s">
        <v>1112</v>
      </c>
      <c r="B529" s="61" t="s">
        <v>1113</v>
      </c>
      <c r="C529" s="60" t="s">
        <v>867</v>
      </c>
      <c r="D529" s="60" t="s">
        <v>898</v>
      </c>
      <c r="E529" s="62">
        <v>0.018</v>
      </c>
      <c r="F529" s="63">
        <v>322.04</v>
      </c>
      <c r="G529" s="63">
        <v>5.8</v>
      </c>
    </row>
    <row r="530" ht="19.95" customHeight="1" spans="1:7">
      <c r="A530" s="12"/>
      <c r="B530" s="12"/>
      <c r="C530" s="12"/>
      <c r="D530" s="12"/>
      <c r="E530" s="64" t="s">
        <v>877</v>
      </c>
      <c r="F530" s="65"/>
      <c r="G530" s="66">
        <v>41.35</v>
      </c>
    </row>
    <row r="531" ht="28.05" customHeight="1" spans="1:7">
      <c r="A531" s="12"/>
      <c r="B531" s="12"/>
      <c r="C531" s="12"/>
      <c r="D531" s="12"/>
      <c r="E531" s="67" t="s">
        <v>878</v>
      </c>
      <c r="F531" s="68"/>
      <c r="G531" s="69">
        <v>141.7122</v>
      </c>
    </row>
    <row r="532" customHeight="1" spans="1:7">
      <c r="A532" s="12"/>
      <c r="B532" s="12"/>
      <c r="C532" s="70" t="s">
        <v>879</v>
      </c>
      <c r="D532" s="71"/>
      <c r="E532" s="12"/>
      <c r="F532" s="12"/>
      <c r="G532" s="12"/>
    </row>
    <row r="533" customHeight="1" spans="1:7">
      <c r="A533" s="55" t="s">
        <v>1114</v>
      </c>
      <c r="B533" s="56"/>
      <c r="C533" s="56"/>
      <c r="D533" s="56"/>
      <c r="E533" s="56"/>
      <c r="F533" s="56"/>
      <c r="G533" s="56"/>
    </row>
    <row r="534" customHeight="1" spans="1:7">
      <c r="A534" s="57" t="s">
        <v>881</v>
      </c>
      <c r="B534" s="58"/>
      <c r="C534" s="59" t="s">
        <v>860</v>
      </c>
      <c r="D534" s="59" t="s">
        <v>861</v>
      </c>
      <c r="E534" s="59" t="s">
        <v>862</v>
      </c>
      <c r="F534" s="59" t="s">
        <v>863</v>
      </c>
      <c r="G534" s="59" t="s">
        <v>864</v>
      </c>
    </row>
    <row r="535" customHeight="1" spans="1:7">
      <c r="A535" s="60" t="s">
        <v>991</v>
      </c>
      <c r="B535" s="61" t="s">
        <v>992</v>
      </c>
      <c r="C535" s="60" t="s">
        <v>867</v>
      </c>
      <c r="D535" s="60" t="s">
        <v>955</v>
      </c>
      <c r="E535" s="62">
        <v>0.007</v>
      </c>
      <c r="F535" s="63">
        <v>4.17</v>
      </c>
      <c r="G535" s="63">
        <v>0.03</v>
      </c>
    </row>
    <row r="536" ht="19.95" customHeight="1" spans="1:7">
      <c r="A536" s="60" t="s">
        <v>885</v>
      </c>
      <c r="B536" s="61" t="s">
        <v>886</v>
      </c>
      <c r="C536" s="60" t="s">
        <v>867</v>
      </c>
      <c r="D536" s="60" t="s">
        <v>884</v>
      </c>
      <c r="E536" s="62">
        <v>0.22</v>
      </c>
      <c r="F536" s="63">
        <v>4.57</v>
      </c>
      <c r="G536" s="63">
        <v>1.01</v>
      </c>
    </row>
    <row r="537" ht="28.05" customHeight="1" spans="1:7">
      <c r="A537" s="60" t="s">
        <v>1006</v>
      </c>
      <c r="B537" s="61" t="s">
        <v>1007</v>
      </c>
      <c r="C537" s="60" t="s">
        <v>867</v>
      </c>
      <c r="D537" s="60" t="s">
        <v>902</v>
      </c>
      <c r="E537" s="62">
        <v>6</v>
      </c>
      <c r="F537" s="63">
        <v>0.18</v>
      </c>
      <c r="G537" s="63">
        <v>1.08</v>
      </c>
    </row>
    <row r="538" ht="28.05" customHeight="1" spans="1:7">
      <c r="A538" s="12"/>
      <c r="B538" s="12"/>
      <c r="C538" s="12"/>
      <c r="D538" s="12"/>
      <c r="E538" s="64" t="s">
        <v>893</v>
      </c>
      <c r="F538" s="65"/>
      <c r="G538" s="66">
        <v>2.12</v>
      </c>
    </row>
    <row r="539" customHeight="1" spans="1:7">
      <c r="A539" s="57" t="s">
        <v>859</v>
      </c>
      <c r="B539" s="58"/>
      <c r="C539" s="59" t="s">
        <v>860</v>
      </c>
      <c r="D539" s="59" t="s">
        <v>861</v>
      </c>
      <c r="E539" s="59" t="s">
        <v>862</v>
      </c>
      <c r="F539" s="59" t="s">
        <v>863</v>
      </c>
      <c r="G539" s="59" t="s">
        <v>864</v>
      </c>
    </row>
    <row r="540" customHeight="1" spans="1:7">
      <c r="A540" s="60" t="s">
        <v>968</v>
      </c>
      <c r="B540" s="61" t="s">
        <v>969</v>
      </c>
      <c r="C540" s="60" t="s">
        <v>867</v>
      </c>
      <c r="D540" s="60" t="s">
        <v>868</v>
      </c>
      <c r="E540" s="62">
        <v>0.36</v>
      </c>
      <c r="F540" s="63">
        <v>21.61</v>
      </c>
      <c r="G540" s="63">
        <v>7.78</v>
      </c>
    </row>
    <row r="541" ht="10.05" customHeight="1" spans="1:7">
      <c r="A541" s="60" t="s">
        <v>865</v>
      </c>
      <c r="B541" s="61" t="s">
        <v>866</v>
      </c>
      <c r="C541" s="60" t="s">
        <v>867</v>
      </c>
      <c r="D541" s="60" t="s">
        <v>868</v>
      </c>
      <c r="E541" s="62">
        <v>0.18</v>
      </c>
      <c r="F541" s="63">
        <v>15.24</v>
      </c>
      <c r="G541" s="63">
        <v>2.74</v>
      </c>
    </row>
    <row r="542" ht="19.95" customHeight="1" spans="1:7">
      <c r="A542" s="60" t="s">
        <v>1110</v>
      </c>
      <c r="B542" s="61" t="s">
        <v>1111</v>
      </c>
      <c r="C542" s="60" t="s">
        <v>867</v>
      </c>
      <c r="D542" s="60" t="s">
        <v>889</v>
      </c>
      <c r="E542" s="62">
        <v>0.4</v>
      </c>
      <c r="F542" s="63">
        <v>61.19</v>
      </c>
      <c r="G542" s="63">
        <v>24.48</v>
      </c>
    </row>
    <row r="543" customHeight="1" spans="1:7">
      <c r="A543" s="60" t="s">
        <v>1024</v>
      </c>
      <c r="B543" s="61" t="s">
        <v>1025</v>
      </c>
      <c r="C543" s="60" t="s">
        <v>867</v>
      </c>
      <c r="D543" s="60" t="s">
        <v>892</v>
      </c>
      <c r="E543" s="62">
        <v>0.79</v>
      </c>
      <c r="F543" s="63">
        <v>6.16</v>
      </c>
      <c r="G543" s="63">
        <v>4.87</v>
      </c>
    </row>
    <row r="544" ht="19.95" customHeight="1" spans="1:7">
      <c r="A544" s="60" t="s">
        <v>1112</v>
      </c>
      <c r="B544" s="61" t="s">
        <v>1113</v>
      </c>
      <c r="C544" s="60" t="s">
        <v>867</v>
      </c>
      <c r="D544" s="60" t="s">
        <v>898</v>
      </c>
      <c r="E544" s="62">
        <v>0.024</v>
      </c>
      <c r="F544" s="63">
        <v>322.04</v>
      </c>
      <c r="G544" s="63">
        <v>7.73</v>
      </c>
    </row>
    <row r="545" ht="19.95" customHeight="1" spans="1:7">
      <c r="A545" s="12"/>
      <c r="B545" s="12"/>
      <c r="C545" s="12"/>
      <c r="D545" s="12"/>
      <c r="E545" s="64" t="s">
        <v>877</v>
      </c>
      <c r="F545" s="65"/>
      <c r="G545" s="66">
        <v>47.6</v>
      </c>
    </row>
    <row r="546" ht="28.05" customHeight="1" spans="1:7">
      <c r="A546" s="12"/>
      <c r="B546" s="12"/>
      <c r="C546" s="12"/>
      <c r="D546" s="12"/>
      <c r="E546" s="67" t="s">
        <v>878</v>
      </c>
      <c r="F546" s="68"/>
      <c r="G546" s="69">
        <v>983.7646</v>
      </c>
    </row>
    <row r="547" customHeight="1" spans="1:7">
      <c r="A547" s="12"/>
      <c r="B547" s="12"/>
      <c r="C547" s="70" t="s">
        <v>879</v>
      </c>
      <c r="D547" s="71"/>
      <c r="E547" s="12"/>
      <c r="F547" s="12"/>
      <c r="G547" s="12"/>
    </row>
    <row r="548" customHeight="1" spans="1:7">
      <c r="A548" s="55" t="s">
        <v>1115</v>
      </c>
      <c r="B548" s="56"/>
      <c r="C548" s="56"/>
      <c r="D548" s="56"/>
      <c r="E548" s="56"/>
      <c r="F548" s="56"/>
      <c r="G548" s="56"/>
    </row>
    <row r="549" customHeight="1" spans="1:7">
      <c r="A549" s="57" t="s">
        <v>881</v>
      </c>
      <c r="B549" s="58"/>
      <c r="C549" s="59" t="s">
        <v>860</v>
      </c>
      <c r="D549" s="59" t="s">
        <v>861</v>
      </c>
      <c r="E549" s="59" t="s">
        <v>862</v>
      </c>
      <c r="F549" s="59" t="s">
        <v>863</v>
      </c>
      <c r="G549" s="59" t="s">
        <v>864</v>
      </c>
    </row>
    <row r="550" customHeight="1" spans="1:7">
      <c r="A550" s="60" t="s">
        <v>991</v>
      </c>
      <c r="B550" s="61" t="s">
        <v>992</v>
      </c>
      <c r="C550" s="60" t="s">
        <v>867</v>
      </c>
      <c r="D550" s="60" t="s">
        <v>955</v>
      </c>
      <c r="E550" s="62">
        <v>0.005</v>
      </c>
      <c r="F550" s="63">
        <v>4.17</v>
      </c>
      <c r="G550" s="63">
        <v>0.02</v>
      </c>
    </row>
    <row r="551" ht="19.95" customHeight="1" spans="1:7">
      <c r="A551" s="60" t="s">
        <v>885</v>
      </c>
      <c r="B551" s="61" t="s">
        <v>886</v>
      </c>
      <c r="C551" s="60" t="s">
        <v>867</v>
      </c>
      <c r="D551" s="60" t="s">
        <v>884</v>
      </c>
      <c r="E551" s="62">
        <v>1.222</v>
      </c>
      <c r="F551" s="63">
        <v>4.57</v>
      </c>
      <c r="G551" s="63">
        <v>5.58</v>
      </c>
    </row>
    <row r="552" ht="28.05" customHeight="1" spans="1:7">
      <c r="A552" s="60" t="s">
        <v>1006</v>
      </c>
      <c r="B552" s="61" t="s">
        <v>1007</v>
      </c>
      <c r="C552" s="60" t="s">
        <v>867</v>
      </c>
      <c r="D552" s="60" t="s">
        <v>902</v>
      </c>
      <c r="E552" s="62">
        <v>6</v>
      </c>
      <c r="F552" s="63">
        <v>0.18</v>
      </c>
      <c r="G552" s="63">
        <v>1.08</v>
      </c>
    </row>
    <row r="553" ht="28.05" customHeight="1" spans="1:7">
      <c r="A553" s="12"/>
      <c r="B553" s="12"/>
      <c r="C553" s="12"/>
      <c r="D553" s="12"/>
      <c r="E553" s="64" t="s">
        <v>893</v>
      </c>
      <c r="F553" s="65"/>
      <c r="G553" s="66">
        <v>6.68</v>
      </c>
    </row>
    <row r="554" customHeight="1" spans="1:7">
      <c r="A554" s="57" t="s">
        <v>859</v>
      </c>
      <c r="B554" s="58"/>
      <c r="C554" s="59" t="s">
        <v>860</v>
      </c>
      <c r="D554" s="59" t="s">
        <v>861</v>
      </c>
      <c r="E554" s="59" t="s">
        <v>862</v>
      </c>
      <c r="F554" s="59" t="s">
        <v>863</v>
      </c>
      <c r="G554" s="59" t="s">
        <v>864</v>
      </c>
    </row>
    <row r="555" customHeight="1" spans="1:7">
      <c r="A555" s="60" t="s">
        <v>968</v>
      </c>
      <c r="B555" s="61" t="s">
        <v>969</v>
      </c>
      <c r="C555" s="60" t="s">
        <v>867</v>
      </c>
      <c r="D555" s="60" t="s">
        <v>868</v>
      </c>
      <c r="E555" s="62">
        <v>0.386</v>
      </c>
      <c r="F555" s="63">
        <v>21.61</v>
      </c>
      <c r="G555" s="63">
        <v>8.34</v>
      </c>
    </row>
    <row r="556" ht="10.05" customHeight="1" spans="1:7">
      <c r="A556" s="60" t="s">
        <v>865</v>
      </c>
      <c r="B556" s="61" t="s">
        <v>866</v>
      </c>
      <c r="C556" s="60" t="s">
        <v>867</v>
      </c>
      <c r="D556" s="60" t="s">
        <v>868</v>
      </c>
      <c r="E556" s="62">
        <v>0.193</v>
      </c>
      <c r="F556" s="63">
        <v>15.24</v>
      </c>
      <c r="G556" s="63">
        <v>2.94</v>
      </c>
    </row>
    <row r="557" ht="19.95" customHeight="1" spans="1:7">
      <c r="A557" s="60" t="s">
        <v>1110</v>
      </c>
      <c r="B557" s="61" t="s">
        <v>1111</v>
      </c>
      <c r="C557" s="60" t="s">
        <v>867</v>
      </c>
      <c r="D557" s="60" t="s">
        <v>889</v>
      </c>
      <c r="E557" s="62">
        <v>0.3</v>
      </c>
      <c r="F557" s="63">
        <v>61.19</v>
      </c>
      <c r="G557" s="63">
        <v>18.36</v>
      </c>
    </row>
    <row r="558" customHeight="1" spans="1:7">
      <c r="A558" s="60" t="s">
        <v>1018</v>
      </c>
      <c r="B558" s="61" t="s">
        <v>1019</v>
      </c>
      <c r="C558" s="60" t="s">
        <v>867</v>
      </c>
      <c r="D558" s="60" t="s">
        <v>892</v>
      </c>
      <c r="E558" s="62">
        <v>0.308</v>
      </c>
      <c r="F558" s="63">
        <v>6.67</v>
      </c>
      <c r="G558" s="63">
        <v>2.05</v>
      </c>
    </row>
    <row r="559" ht="19.95" customHeight="1" spans="1:7">
      <c r="A559" s="60" t="s">
        <v>1112</v>
      </c>
      <c r="B559" s="61" t="s">
        <v>1113</v>
      </c>
      <c r="C559" s="60" t="s">
        <v>867</v>
      </c>
      <c r="D559" s="60" t="s">
        <v>898</v>
      </c>
      <c r="E559" s="62">
        <v>0.012</v>
      </c>
      <c r="F559" s="63">
        <v>322.04</v>
      </c>
      <c r="G559" s="63">
        <v>3.86</v>
      </c>
    </row>
    <row r="560" ht="19.95" customHeight="1" spans="1:7">
      <c r="A560" s="12"/>
      <c r="B560" s="12"/>
      <c r="C560" s="12"/>
      <c r="D560" s="12"/>
      <c r="E560" s="64" t="s">
        <v>877</v>
      </c>
      <c r="F560" s="65"/>
      <c r="G560" s="66">
        <v>35.55</v>
      </c>
    </row>
    <row r="561" ht="28.05" customHeight="1" spans="1:7">
      <c r="A561" s="12"/>
      <c r="B561" s="12"/>
      <c r="C561" s="12"/>
      <c r="D561" s="12"/>
      <c r="E561" s="67" t="s">
        <v>878</v>
      </c>
      <c r="F561" s="68"/>
      <c r="G561" s="69">
        <v>254.1644</v>
      </c>
    </row>
    <row r="562" customHeight="1" spans="1:7">
      <c r="A562" s="12"/>
      <c r="B562" s="12"/>
      <c r="C562" s="70" t="s">
        <v>879</v>
      </c>
      <c r="D562" s="71"/>
      <c r="E562" s="12"/>
      <c r="F562" s="12"/>
      <c r="G562" s="12"/>
    </row>
    <row r="563" customHeight="1" spans="1:7">
      <c r="A563" s="55" t="s">
        <v>1116</v>
      </c>
      <c r="B563" s="56"/>
      <c r="C563" s="56"/>
      <c r="D563" s="56"/>
      <c r="E563" s="56"/>
      <c r="F563" s="56"/>
      <c r="G563" s="56"/>
    </row>
    <row r="564" customHeight="1" spans="1:7">
      <c r="A564" s="57" t="s">
        <v>881</v>
      </c>
      <c r="B564" s="58"/>
      <c r="C564" s="59" t="s">
        <v>860</v>
      </c>
      <c r="D564" s="59" t="s">
        <v>861</v>
      </c>
      <c r="E564" s="59" t="s">
        <v>862</v>
      </c>
      <c r="F564" s="59" t="s">
        <v>863</v>
      </c>
      <c r="G564" s="59" t="s">
        <v>864</v>
      </c>
    </row>
    <row r="565" customHeight="1" spans="1:7">
      <c r="A565" s="60" t="s">
        <v>991</v>
      </c>
      <c r="B565" s="61" t="s">
        <v>992</v>
      </c>
      <c r="C565" s="60" t="s">
        <v>867</v>
      </c>
      <c r="D565" s="60" t="s">
        <v>955</v>
      </c>
      <c r="E565" s="62">
        <v>0.007</v>
      </c>
      <c r="F565" s="63">
        <v>4.17</v>
      </c>
      <c r="G565" s="63">
        <v>0.03</v>
      </c>
    </row>
    <row r="566" ht="19.95" customHeight="1" spans="1:7">
      <c r="A566" s="60" t="s">
        <v>885</v>
      </c>
      <c r="B566" s="61" t="s">
        <v>886</v>
      </c>
      <c r="C566" s="60" t="s">
        <v>867</v>
      </c>
      <c r="D566" s="60" t="s">
        <v>884</v>
      </c>
      <c r="E566" s="62">
        <v>0.379</v>
      </c>
      <c r="F566" s="63">
        <v>4.57</v>
      </c>
      <c r="G566" s="63">
        <v>1.73</v>
      </c>
    </row>
    <row r="567" ht="28.05" customHeight="1" spans="1:7">
      <c r="A567" s="60" t="s">
        <v>1006</v>
      </c>
      <c r="B567" s="61" t="s">
        <v>1007</v>
      </c>
      <c r="C567" s="60" t="s">
        <v>867</v>
      </c>
      <c r="D567" s="60" t="s">
        <v>902</v>
      </c>
      <c r="E567" s="62">
        <v>6</v>
      </c>
      <c r="F567" s="63">
        <v>0.18</v>
      </c>
      <c r="G567" s="63">
        <v>1.08</v>
      </c>
    </row>
    <row r="568" ht="28.05" customHeight="1" spans="1:7">
      <c r="A568" s="12"/>
      <c r="B568" s="12"/>
      <c r="C568" s="12"/>
      <c r="D568" s="12"/>
      <c r="E568" s="64" t="s">
        <v>893</v>
      </c>
      <c r="F568" s="65"/>
      <c r="G568" s="66">
        <v>2.84</v>
      </c>
    </row>
    <row r="569" customHeight="1" spans="1:7">
      <c r="A569" s="57" t="s">
        <v>859</v>
      </c>
      <c r="B569" s="58"/>
      <c r="C569" s="59" t="s">
        <v>860</v>
      </c>
      <c r="D569" s="59" t="s">
        <v>861</v>
      </c>
      <c r="E569" s="59" t="s">
        <v>862</v>
      </c>
      <c r="F569" s="59" t="s">
        <v>863</v>
      </c>
      <c r="G569" s="59" t="s">
        <v>864</v>
      </c>
    </row>
    <row r="570" customHeight="1" spans="1:7">
      <c r="A570" s="60" t="s">
        <v>968</v>
      </c>
      <c r="B570" s="61" t="s">
        <v>969</v>
      </c>
      <c r="C570" s="60" t="s">
        <v>867</v>
      </c>
      <c r="D570" s="60" t="s">
        <v>868</v>
      </c>
      <c r="E570" s="62">
        <v>0.35</v>
      </c>
      <c r="F570" s="63">
        <v>21.61</v>
      </c>
      <c r="G570" s="63">
        <v>7.56</v>
      </c>
    </row>
    <row r="571" ht="10.05" customHeight="1" spans="1:7">
      <c r="A571" s="60" t="s">
        <v>865</v>
      </c>
      <c r="B571" s="61" t="s">
        <v>866</v>
      </c>
      <c r="C571" s="60" t="s">
        <v>867</v>
      </c>
      <c r="D571" s="60" t="s">
        <v>868</v>
      </c>
      <c r="E571" s="62">
        <v>0.175</v>
      </c>
      <c r="F571" s="63">
        <v>15.24</v>
      </c>
      <c r="G571" s="63">
        <v>2.67</v>
      </c>
    </row>
    <row r="572" ht="19.95" customHeight="1" spans="1:7">
      <c r="A572" s="60" t="s">
        <v>1110</v>
      </c>
      <c r="B572" s="61" t="s">
        <v>1111</v>
      </c>
      <c r="C572" s="60" t="s">
        <v>867</v>
      </c>
      <c r="D572" s="60" t="s">
        <v>889</v>
      </c>
      <c r="E572" s="62">
        <v>0.4</v>
      </c>
      <c r="F572" s="63">
        <v>61.19</v>
      </c>
      <c r="G572" s="63">
        <v>24.48</v>
      </c>
    </row>
    <row r="573" customHeight="1" spans="1:7">
      <c r="A573" s="60" t="s">
        <v>1024</v>
      </c>
      <c r="B573" s="61" t="s">
        <v>1025</v>
      </c>
      <c r="C573" s="60" t="s">
        <v>867</v>
      </c>
      <c r="D573" s="60" t="s">
        <v>892</v>
      </c>
      <c r="E573" s="62">
        <v>0.79</v>
      </c>
      <c r="F573" s="63">
        <v>6.16</v>
      </c>
      <c r="G573" s="63">
        <v>4.87</v>
      </c>
    </row>
    <row r="574" ht="19.95" customHeight="1" spans="1:7">
      <c r="A574" s="60" t="s">
        <v>1112</v>
      </c>
      <c r="B574" s="61" t="s">
        <v>1113</v>
      </c>
      <c r="C574" s="60" t="s">
        <v>867</v>
      </c>
      <c r="D574" s="60" t="s">
        <v>898</v>
      </c>
      <c r="E574" s="62">
        <v>0.024</v>
      </c>
      <c r="F574" s="63">
        <v>322.04</v>
      </c>
      <c r="G574" s="63">
        <v>7.73</v>
      </c>
    </row>
    <row r="575" ht="28.05" customHeight="1" spans="1:7">
      <c r="A575" s="12"/>
      <c r="B575" s="12"/>
      <c r="C575" s="12"/>
      <c r="D575" s="12"/>
      <c r="E575" s="64" t="s">
        <v>877</v>
      </c>
      <c r="F575" s="65"/>
      <c r="G575" s="66">
        <v>47.31</v>
      </c>
    </row>
    <row r="576" customHeight="1" spans="1:7">
      <c r="A576" s="12"/>
      <c r="B576" s="12"/>
      <c r="C576" s="12"/>
      <c r="D576" s="12"/>
      <c r="E576" s="67" t="s">
        <v>878</v>
      </c>
      <c r="F576" s="68"/>
      <c r="G576" s="69">
        <v>105.21</v>
      </c>
    </row>
    <row r="577" customHeight="1" spans="1:7">
      <c r="A577" s="12"/>
      <c r="B577" s="12"/>
      <c r="C577" s="70" t="s">
        <v>879</v>
      </c>
      <c r="D577" s="71"/>
      <c r="E577" s="12"/>
      <c r="F577" s="12"/>
      <c r="G577" s="12"/>
    </row>
    <row r="578" customHeight="1" spans="1:7">
      <c r="A578" s="55" t="s">
        <v>1117</v>
      </c>
      <c r="B578" s="56"/>
      <c r="C578" s="56"/>
      <c r="D578" s="56"/>
      <c r="E578" s="56"/>
      <c r="F578" s="56"/>
      <c r="G578" s="56"/>
    </row>
    <row r="579" customHeight="1" spans="1:7">
      <c r="A579" s="57" t="s">
        <v>881</v>
      </c>
      <c r="B579" s="58"/>
      <c r="C579" s="59" t="s">
        <v>860</v>
      </c>
      <c r="D579" s="59" t="s">
        <v>861</v>
      </c>
      <c r="E579" s="59" t="s">
        <v>862</v>
      </c>
      <c r="F579" s="59" t="s">
        <v>863</v>
      </c>
      <c r="G579" s="59" t="s">
        <v>864</v>
      </c>
    </row>
    <row r="580" ht="19.95" customHeight="1" spans="1:7">
      <c r="A580" s="60" t="s">
        <v>991</v>
      </c>
      <c r="B580" s="61" t="s">
        <v>992</v>
      </c>
      <c r="C580" s="60" t="s">
        <v>867</v>
      </c>
      <c r="D580" s="60" t="s">
        <v>955</v>
      </c>
      <c r="E580" s="62">
        <v>0.006</v>
      </c>
      <c r="F580" s="63">
        <v>4.17</v>
      </c>
      <c r="G580" s="63">
        <v>0.03</v>
      </c>
    </row>
    <row r="581" ht="28.05" customHeight="1" spans="1:7">
      <c r="A581" s="60" t="s">
        <v>1006</v>
      </c>
      <c r="B581" s="61" t="s">
        <v>1007</v>
      </c>
      <c r="C581" s="60" t="s">
        <v>867</v>
      </c>
      <c r="D581" s="60" t="s">
        <v>902</v>
      </c>
      <c r="E581" s="62">
        <v>6</v>
      </c>
      <c r="F581" s="63">
        <v>0.18</v>
      </c>
      <c r="G581" s="63">
        <v>1.08</v>
      </c>
    </row>
    <row r="582" ht="28.05" customHeight="1" spans="1:7">
      <c r="A582" s="12"/>
      <c r="B582" s="12"/>
      <c r="C582" s="12"/>
      <c r="D582" s="12"/>
      <c r="E582" s="64" t="s">
        <v>893</v>
      </c>
      <c r="F582" s="65"/>
      <c r="G582" s="66">
        <v>1.11</v>
      </c>
    </row>
    <row r="583" customHeight="1" spans="1:7">
      <c r="A583" s="57" t="s">
        <v>859</v>
      </c>
      <c r="B583" s="58"/>
      <c r="C583" s="59" t="s">
        <v>860</v>
      </c>
      <c r="D583" s="59" t="s">
        <v>861</v>
      </c>
      <c r="E583" s="59" t="s">
        <v>862</v>
      </c>
      <c r="F583" s="59" t="s">
        <v>863</v>
      </c>
      <c r="G583" s="59" t="s">
        <v>864</v>
      </c>
    </row>
    <row r="584" customHeight="1" spans="1:7">
      <c r="A584" s="60" t="s">
        <v>968</v>
      </c>
      <c r="B584" s="61" t="s">
        <v>969</v>
      </c>
      <c r="C584" s="60" t="s">
        <v>867</v>
      </c>
      <c r="D584" s="60" t="s">
        <v>868</v>
      </c>
      <c r="E584" s="62">
        <v>0.376</v>
      </c>
      <c r="F584" s="63">
        <v>21.61</v>
      </c>
      <c r="G584" s="63">
        <v>8.13</v>
      </c>
    </row>
    <row r="585" ht="10.05" customHeight="1" spans="1:7">
      <c r="A585" s="60" t="s">
        <v>865</v>
      </c>
      <c r="B585" s="61" t="s">
        <v>866</v>
      </c>
      <c r="C585" s="60" t="s">
        <v>867</v>
      </c>
      <c r="D585" s="60" t="s">
        <v>868</v>
      </c>
      <c r="E585" s="62">
        <v>0.188</v>
      </c>
      <c r="F585" s="63">
        <v>15.24</v>
      </c>
      <c r="G585" s="63">
        <v>2.87</v>
      </c>
    </row>
    <row r="586" ht="19.95" customHeight="1" spans="1:7">
      <c r="A586" s="60" t="s">
        <v>1110</v>
      </c>
      <c r="B586" s="61" t="s">
        <v>1111</v>
      </c>
      <c r="C586" s="60" t="s">
        <v>867</v>
      </c>
      <c r="D586" s="60" t="s">
        <v>889</v>
      </c>
      <c r="E586" s="62">
        <v>0.35</v>
      </c>
      <c r="F586" s="63">
        <v>61.19</v>
      </c>
      <c r="G586" s="63">
        <v>21.42</v>
      </c>
    </row>
    <row r="587" customHeight="1" spans="1:7">
      <c r="A587" s="60" t="s">
        <v>1021</v>
      </c>
      <c r="B587" s="61" t="s">
        <v>1022</v>
      </c>
      <c r="C587" s="60" t="s">
        <v>867</v>
      </c>
      <c r="D587" s="60" t="s">
        <v>892</v>
      </c>
      <c r="E587" s="62">
        <v>0.49</v>
      </c>
      <c r="F587" s="63">
        <v>6.39</v>
      </c>
      <c r="G587" s="63">
        <v>3.13</v>
      </c>
    </row>
    <row r="588" ht="19.95" customHeight="1" spans="1:7">
      <c r="A588" s="60" t="s">
        <v>1112</v>
      </c>
      <c r="B588" s="61" t="s">
        <v>1113</v>
      </c>
      <c r="C588" s="60" t="s">
        <v>867</v>
      </c>
      <c r="D588" s="60" t="s">
        <v>898</v>
      </c>
      <c r="E588" s="62">
        <v>0.018</v>
      </c>
      <c r="F588" s="63">
        <v>322.04</v>
      </c>
      <c r="G588" s="63">
        <v>5.8</v>
      </c>
    </row>
    <row r="589" ht="28.05" customHeight="1" spans="1:7">
      <c r="A589" s="12"/>
      <c r="B589" s="12"/>
      <c r="C589" s="12"/>
      <c r="D589" s="12"/>
      <c r="E589" s="64" t="s">
        <v>877</v>
      </c>
      <c r="F589" s="65"/>
      <c r="G589" s="66">
        <v>41.35</v>
      </c>
    </row>
    <row r="590" customHeight="1" spans="1:7">
      <c r="A590" s="12"/>
      <c r="B590" s="12"/>
      <c r="C590" s="12"/>
      <c r="D590" s="12"/>
      <c r="E590" s="67" t="s">
        <v>878</v>
      </c>
      <c r="F590" s="68"/>
      <c r="G590" s="69">
        <v>136.5602</v>
      </c>
    </row>
    <row r="591" customHeight="1" spans="1:7">
      <c r="A591" s="12"/>
      <c r="B591" s="12"/>
      <c r="C591" s="70" t="s">
        <v>879</v>
      </c>
      <c r="D591" s="71"/>
      <c r="E591" s="12"/>
      <c r="F591" s="12"/>
      <c r="G591" s="12"/>
    </row>
    <row r="592" customHeight="1" spans="1:7">
      <c r="A592" s="55" t="s">
        <v>1118</v>
      </c>
      <c r="B592" s="56"/>
      <c r="C592" s="56"/>
      <c r="D592" s="56"/>
      <c r="E592" s="56"/>
      <c r="F592" s="56"/>
      <c r="G592" s="56"/>
    </row>
    <row r="593" customHeight="1" spans="1:7">
      <c r="A593" s="57" t="s">
        <v>881</v>
      </c>
      <c r="B593" s="58"/>
      <c r="C593" s="59" t="s">
        <v>860</v>
      </c>
      <c r="D593" s="59" t="s">
        <v>861</v>
      </c>
      <c r="E593" s="59" t="s">
        <v>862</v>
      </c>
      <c r="F593" s="59" t="s">
        <v>863</v>
      </c>
      <c r="G593" s="59" t="s">
        <v>864</v>
      </c>
    </row>
    <row r="594" ht="19.95" customHeight="1" spans="1:7">
      <c r="A594" s="60" t="s">
        <v>991</v>
      </c>
      <c r="B594" s="61" t="s">
        <v>992</v>
      </c>
      <c r="C594" s="60" t="s">
        <v>867</v>
      </c>
      <c r="D594" s="60" t="s">
        <v>955</v>
      </c>
      <c r="E594" s="62">
        <v>0.007</v>
      </c>
      <c r="F594" s="63">
        <v>4.17</v>
      </c>
      <c r="G594" s="63">
        <v>0.03</v>
      </c>
    </row>
    <row r="595" ht="28.05" customHeight="1" spans="1:7">
      <c r="A595" s="60" t="s">
        <v>1006</v>
      </c>
      <c r="B595" s="61" t="s">
        <v>1007</v>
      </c>
      <c r="C595" s="60" t="s">
        <v>867</v>
      </c>
      <c r="D595" s="60" t="s">
        <v>902</v>
      </c>
      <c r="E595" s="62">
        <v>6</v>
      </c>
      <c r="F595" s="63">
        <v>0.18</v>
      </c>
      <c r="G595" s="63">
        <v>1.08</v>
      </c>
    </row>
    <row r="596" ht="28.05" customHeight="1" spans="1:7">
      <c r="A596" s="12"/>
      <c r="B596" s="12"/>
      <c r="C596" s="12"/>
      <c r="D596" s="12"/>
      <c r="E596" s="64" t="s">
        <v>893</v>
      </c>
      <c r="F596" s="65"/>
      <c r="G596" s="66">
        <v>1.11</v>
      </c>
    </row>
    <row r="597" customHeight="1" spans="1:7">
      <c r="A597" s="57" t="s">
        <v>859</v>
      </c>
      <c r="B597" s="58"/>
      <c r="C597" s="59" t="s">
        <v>860</v>
      </c>
      <c r="D597" s="59" t="s">
        <v>861</v>
      </c>
      <c r="E597" s="59" t="s">
        <v>862</v>
      </c>
      <c r="F597" s="59" t="s">
        <v>863</v>
      </c>
      <c r="G597" s="59" t="s">
        <v>864</v>
      </c>
    </row>
    <row r="598" customHeight="1" spans="1:7">
      <c r="A598" s="60" t="s">
        <v>968</v>
      </c>
      <c r="B598" s="61" t="s">
        <v>969</v>
      </c>
      <c r="C598" s="60" t="s">
        <v>867</v>
      </c>
      <c r="D598" s="60" t="s">
        <v>868</v>
      </c>
      <c r="E598" s="62">
        <v>0.36</v>
      </c>
      <c r="F598" s="63">
        <v>21.61</v>
      </c>
      <c r="G598" s="63">
        <v>7.78</v>
      </c>
    </row>
    <row r="599" ht="10.05" customHeight="1" spans="1:7">
      <c r="A599" s="60" t="s">
        <v>865</v>
      </c>
      <c r="B599" s="61" t="s">
        <v>866</v>
      </c>
      <c r="C599" s="60" t="s">
        <v>867</v>
      </c>
      <c r="D599" s="60" t="s">
        <v>868</v>
      </c>
      <c r="E599" s="62">
        <v>0.18</v>
      </c>
      <c r="F599" s="63">
        <v>15.24</v>
      </c>
      <c r="G599" s="63">
        <v>2.74</v>
      </c>
    </row>
    <row r="600" ht="19.95" customHeight="1" spans="1:7">
      <c r="A600" s="60" t="s">
        <v>1110</v>
      </c>
      <c r="B600" s="61" t="s">
        <v>1111</v>
      </c>
      <c r="C600" s="60" t="s">
        <v>867</v>
      </c>
      <c r="D600" s="60" t="s">
        <v>889</v>
      </c>
      <c r="E600" s="62">
        <v>0.4</v>
      </c>
      <c r="F600" s="63">
        <v>61.19</v>
      </c>
      <c r="G600" s="63">
        <v>24.48</v>
      </c>
    </row>
    <row r="601" customHeight="1" spans="1:7">
      <c r="A601" s="60" t="s">
        <v>1021</v>
      </c>
      <c r="B601" s="61" t="s">
        <v>1022</v>
      </c>
      <c r="C601" s="60" t="s">
        <v>867</v>
      </c>
      <c r="D601" s="60" t="s">
        <v>892</v>
      </c>
      <c r="E601" s="62">
        <v>0.49</v>
      </c>
      <c r="F601" s="63">
        <v>6.39</v>
      </c>
      <c r="G601" s="63">
        <v>3.13</v>
      </c>
    </row>
    <row r="602" customHeight="1" spans="1:7">
      <c r="A602" s="60" t="s">
        <v>1112</v>
      </c>
      <c r="B602" s="61" t="s">
        <v>1113</v>
      </c>
      <c r="C602" s="60" t="s">
        <v>867</v>
      </c>
      <c r="D602" s="60" t="s">
        <v>898</v>
      </c>
      <c r="E602" s="62">
        <v>0.024</v>
      </c>
      <c r="F602" s="63">
        <v>322.04</v>
      </c>
      <c r="G602" s="63">
        <v>7.73</v>
      </c>
    </row>
    <row r="603" ht="19.95" customHeight="1" spans="1:7">
      <c r="A603" s="12"/>
      <c r="B603" s="12"/>
      <c r="C603" s="12"/>
      <c r="D603" s="12"/>
      <c r="E603" s="64" t="s">
        <v>877</v>
      </c>
      <c r="F603" s="65"/>
      <c r="G603" s="66">
        <v>45.86</v>
      </c>
    </row>
    <row r="604" customHeight="1" spans="1:7">
      <c r="A604" s="12"/>
      <c r="B604" s="12"/>
      <c r="C604" s="12"/>
      <c r="D604" s="12"/>
      <c r="E604" s="67" t="s">
        <v>878</v>
      </c>
      <c r="F604" s="68"/>
      <c r="G604" s="69">
        <v>929.6833</v>
      </c>
    </row>
    <row r="605" customHeight="1" spans="1:7">
      <c r="A605" s="12"/>
      <c r="B605" s="12"/>
      <c r="C605" s="70" t="s">
        <v>879</v>
      </c>
      <c r="D605" s="71"/>
      <c r="E605" s="12"/>
      <c r="F605" s="12"/>
      <c r="G605" s="12"/>
    </row>
    <row r="606" customHeight="1" spans="1:7">
      <c r="A606" s="55" t="s">
        <v>1119</v>
      </c>
      <c r="B606" s="56"/>
      <c r="C606" s="56"/>
      <c r="D606" s="56"/>
      <c r="E606" s="56"/>
      <c r="F606" s="56"/>
      <c r="G606" s="56"/>
    </row>
    <row r="607" customHeight="1" spans="1:7">
      <c r="A607" s="57" t="s">
        <v>881</v>
      </c>
      <c r="B607" s="58"/>
      <c r="C607" s="59" t="s">
        <v>860</v>
      </c>
      <c r="D607" s="59" t="s">
        <v>861</v>
      </c>
      <c r="E607" s="59" t="s">
        <v>862</v>
      </c>
      <c r="F607" s="59" t="s">
        <v>863</v>
      </c>
      <c r="G607" s="59" t="s">
        <v>864</v>
      </c>
    </row>
    <row r="608" customHeight="1" spans="1:7">
      <c r="A608" s="60" t="s">
        <v>1120</v>
      </c>
      <c r="B608" s="61" t="s">
        <v>1121</v>
      </c>
      <c r="C608" s="60" t="s">
        <v>867</v>
      </c>
      <c r="D608" s="60" t="s">
        <v>892</v>
      </c>
      <c r="E608" s="62">
        <v>0.084</v>
      </c>
      <c r="F608" s="63">
        <v>0.58</v>
      </c>
      <c r="G608" s="63">
        <v>0.05</v>
      </c>
    </row>
    <row r="609" customHeight="1" spans="1:7">
      <c r="A609" s="60" t="s">
        <v>1122</v>
      </c>
      <c r="B609" s="61" t="s">
        <v>1123</v>
      </c>
      <c r="C609" s="60" t="s">
        <v>867</v>
      </c>
      <c r="D609" s="60" t="s">
        <v>884</v>
      </c>
      <c r="E609" s="62">
        <v>1</v>
      </c>
      <c r="F609" s="63">
        <v>35.66</v>
      </c>
      <c r="G609" s="63">
        <v>35.66</v>
      </c>
    </row>
    <row r="610" ht="10.05" customHeight="1" spans="1:7">
      <c r="A610" s="12"/>
      <c r="B610" s="12"/>
      <c r="C610" s="12"/>
      <c r="D610" s="12"/>
      <c r="E610" s="64" t="s">
        <v>893</v>
      </c>
      <c r="F610" s="65"/>
      <c r="G610" s="66">
        <v>35.71</v>
      </c>
    </row>
    <row r="611" ht="19.95" customHeight="1" spans="1:7">
      <c r="A611" s="57" t="s">
        <v>859</v>
      </c>
      <c r="B611" s="58"/>
      <c r="C611" s="59" t="s">
        <v>860</v>
      </c>
      <c r="D611" s="59" t="s">
        <v>861</v>
      </c>
      <c r="E611" s="59" t="s">
        <v>862</v>
      </c>
      <c r="F611" s="59" t="s">
        <v>863</v>
      </c>
      <c r="G611" s="59" t="s">
        <v>864</v>
      </c>
    </row>
    <row r="612" customHeight="1" spans="1:7">
      <c r="A612" s="60" t="s">
        <v>865</v>
      </c>
      <c r="B612" s="61" t="s">
        <v>866</v>
      </c>
      <c r="C612" s="60" t="s">
        <v>867</v>
      </c>
      <c r="D612" s="60" t="s">
        <v>868</v>
      </c>
      <c r="E612" s="62">
        <v>0.10171</v>
      </c>
      <c r="F612" s="63">
        <v>15.24</v>
      </c>
      <c r="G612" s="63">
        <v>1.55</v>
      </c>
    </row>
    <row r="613" ht="28.05" customHeight="1" spans="1:7">
      <c r="A613" s="60" t="s">
        <v>968</v>
      </c>
      <c r="B613" s="61" t="s">
        <v>969</v>
      </c>
      <c r="C613" s="60" t="s">
        <v>867</v>
      </c>
      <c r="D613" s="60" t="s">
        <v>868</v>
      </c>
      <c r="E613" s="62">
        <v>0.132223</v>
      </c>
      <c r="F613" s="63">
        <v>21.61</v>
      </c>
      <c r="G613" s="63">
        <v>2.86</v>
      </c>
    </row>
    <row r="614" customHeight="1" spans="1:7">
      <c r="A614" s="12"/>
      <c r="B614" s="12"/>
      <c r="C614" s="12"/>
      <c r="D614" s="12"/>
      <c r="E614" s="64" t="s">
        <v>877</v>
      </c>
      <c r="F614" s="65"/>
      <c r="G614" s="66">
        <v>4.41</v>
      </c>
    </row>
    <row r="615" customHeight="1" spans="1:7">
      <c r="A615" s="12"/>
      <c r="B615" s="12"/>
      <c r="C615" s="12"/>
      <c r="D615" s="12"/>
      <c r="E615" s="67" t="s">
        <v>878</v>
      </c>
      <c r="F615" s="68"/>
      <c r="G615" s="69">
        <v>659.974</v>
      </c>
    </row>
    <row r="616" customHeight="1" spans="1:7">
      <c r="A616" s="12"/>
      <c r="B616" s="12"/>
      <c r="C616" s="70" t="s">
        <v>879</v>
      </c>
      <c r="D616" s="71"/>
      <c r="E616" s="12"/>
      <c r="F616" s="12"/>
      <c r="G616" s="12"/>
    </row>
    <row r="617" customHeight="1" spans="1:7">
      <c r="A617" s="55" t="s">
        <v>1124</v>
      </c>
      <c r="B617" s="56"/>
      <c r="C617" s="56"/>
      <c r="D617" s="56"/>
      <c r="E617" s="56"/>
      <c r="F617" s="56"/>
      <c r="G617" s="56"/>
    </row>
    <row r="618" customHeight="1" spans="1:7">
      <c r="A618" s="57" t="s">
        <v>881</v>
      </c>
      <c r="B618" s="58"/>
      <c r="C618" s="59" t="s">
        <v>860</v>
      </c>
      <c r="D618" s="59" t="s">
        <v>861</v>
      </c>
      <c r="E618" s="59" t="s">
        <v>862</v>
      </c>
      <c r="F618" s="59" t="s">
        <v>863</v>
      </c>
      <c r="G618" s="59" t="s">
        <v>864</v>
      </c>
    </row>
    <row r="619" customHeight="1" spans="1:7">
      <c r="A619" s="60" t="s">
        <v>1125</v>
      </c>
      <c r="B619" s="61" t="s">
        <v>1126</v>
      </c>
      <c r="C619" s="60" t="s">
        <v>867</v>
      </c>
      <c r="D619" s="60" t="s">
        <v>884</v>
      </c>
      <c r="E619" s="62">
        <v>1</v>
      </c>
      <c r="F619" s="63">
        <v>53.09</v>
      </c>
      <c r="G619" s="63">
        <v>53.09</v>
      </c>
    </row>
    <row r="620" customHeight="1" spans="1:7">
      <c r="A620" s="60" t="s">
        <v>1127</v>
      </c>
      <c r="B620" s="61" t="s">
        <v>1128</v>
      </c>
      <c r="C620" s="60" t="s">
        <v>867</v>
      </c>
      <c r="D620" s="60" t="s">
        <v>892</v>
      </c>
      <c r="E620" s="62">
        <v>1.29</v>
      </c>
      <c r="F620" s="63">
        <v>1.77</v>
      </c>
      <c r="G620" s="63">
        <v>2.28</v>
      </c>
    </row>
    <row r="621" ht="10.05" customHeight="1" spans="1:7">
      <c r="A621" s="12"/>
      <c r="B621" s="12"/>
      <c r="C621" s="12"/>
      <c r="D621" s="12"/>
      <c r="E621" s="64" t="s">
        <v>893</v>
      </c>
      <c r="F621" s="65"/>
      <c r="G621" s="66">
        <v>55.37</v>
      </c>
    </row>
    <row r="622" ht="19.95" customHeight="1" spans="1:7">
      <c r="A622" s="57" t="s">
        <v>859</v>
      </c>
      <c r="B622" s="58"/>
      <c r="C622" s="59" t="s">
        <v>860</v>
      </c>
      <c r="D622" s="59" t="s">
        <v>861</v>
      </c>
      <c r="E622" s="59" t="s">
        <v>862</v>
      </c>
      <c r="F622" s="59" t="s">
        <v>863</v>
      </c>
      <c r="G622" s="59" t="s">
        <v>864</v>
      </c>
    </row>
    <row r="623" customHeight="1" spans="1:7">
      <c r="A623" s="60" t="s">
        <v>1129</v>
      </c>
      <c r="B623" s="61" t="s">
        <v>1130</v>
      </c>
      <c r="C623" s="60" t="s">
        <v>867</v>
      </c>
      <c r="D623" s="60" t="s">
        <v>868</v>
      </c>
      <c r="E623" s="62">
        <v>0.547</v>
      </c>
      <c r="F623" s="63">
        <v>21.61</v>
      </c>
      <c r="G623" s="63">
        <v>11.82</v>
      </c>
    </row>
    <row r="624" customHeight="1" spans="1:7">
      <c r="A624" s="60" t="s">
        <v>865</v>
      </c>
      <c r="B624" s="61" t="s">
        <v>866</v>
      </c>
      <c r="C624" s="60" t="s">
        <v>867</v>
      </c>
      <c r="D624" s="60" t="s">
        <v>868</v>
      </c>
      <c r="E624" s="62">
        <v>0.273</v>
      </c>
      <c r="F624" s="63">
        <v>15.24</v>
      </c>
      <c r="G624" s="63">
        <v>4.16</v>
      </c>
    </row>
    <row r="625" customHeight="1" spans="1:7">
      <c r="A625" s="12"/>
      <c r="B625" s="12"/>
      <c r="C625" s="12"/>
      <c r="D625" s="12"/>
      <c r="E625" s="64" t="s">
        <v>877</v>
      </c>
      <c r="F625" s="65"/>
      <c r="G625" s="66">
        <v>15.98</v>
      </c>
    </row>
    <row r="626" customHeight="1" spans="1:7">
      <c r="A626" s="12"/>
      <c r="B626" s="12"/>
      <c r="C626" s="12"/>
      <c r="D626" s="12"/>
      <c r="E626" s="67" t="s">
        <v>878</v>
      </c>
      <c r="F626" s="68"/>
      <c r="G626" s="69">
        <v>311.086</v>
      </c>
    </row>
    <row r="627" ht="10.05" customHeight="1" spans="1:7">
      <c r="A627" s="12"/>
      <c r="B627" s="12"/>
      <c r="C627" s="70" t="s">
        <v>879</v>
      </c>
      <c r="D627" s="71"/>
      <c r="E627" s="12"/>
      <c r="F627" s="12"/>
      <c r="G627" s="12"/>
    </row>
    <row r="628" ht="19.95" customHeight="1" spans="1:7">
      <c r="A628" s="55" t="s">
        <v>1131</v>
      </c>
      <c r="B628" s="56"/>
      <c r="C628" s="56"/>
      <c r="D628" s="56"/>
      <c r="E628" s="56"/>
      <c r="F628" s="56"/>
      <c r="G628" s="56"/>
    </row>
    <row r="629" customHeight="1" spans="1:7">
      <c r="A629" s="57" t="s">
        <v>859</v>
      </c>
      <c r="B629" s="58"/>
      <c r="C629" s="59" t="s">
        <v>860</v>
      </c>
      <c r="D629" s="59" t="s">
        <v>861</v>
      </c>
      <c r="E629" s="59" t="s">
        <v>862</v>
      </c>
      <c r="F629" s="59" t="s">
        <v>863</v>
      </c>
      <c r="G629" s="59" t="s">
        <v>864</v>
      </c>
    </row>
    <row r="630" ht="28.05" customHeight="1" spans="1:7">
      <c r="A630" s="60" t="s">
        <v>865</v>
      </c>
      <c r="B630" s="61" t="s">
        <v>866</v>
      </c>
      <c r="C630" s="60" t="s">
        <v>867</v>
      </c>
      <c r="D630" s="60" t="s">
        <v>868</v>
      </c>
      <c r="E630" s="62">
        <v>3.956</v>
      </c>
      <c r="F630" s="63">
        <v>15.24</v>
      </c>
      <c r="G630" s="63">
        <v>60.29</v>
      </c>
    </row>
    <row r="631" customHeight="1" spans="1:7">
      <c r="A631" s="12"/>
      <c r="B631" s="12"/>
      <c r="C631" s="12"/>
      <c r="D631" s="12"/>
      <c r="E631" s="64" t="s">
        <v>877</v>
      </c>
      <c r="F631" s="65"/>
      <c r="G631" s="66">
        <v>60.29</v>
      </c>
    </row>
    <row r="632" customHeight="1" spans="1:7">
      <c r="A632" s="12"/>
      <c r="B632" s="12"/>
      <c r="C632" s="12"/>
      <c r="D632" s="12"/>
      <c r="E632" s="67" t="s">
        <v>878</v>
      </c>
      <c r="F632" s="68"/>
      <c r="G632" s="69">
        <v>179.0316</v>
      </c>
    </row>
    <row r="633" customHeight="1" spans="1:7">
      <c r="A633" s="12"/>
      <c r="B633" s="12"/>
      <c r="C633" s="70" t="s">
        <v>879</v>
      </c>
      <c r="D633" s="71"/>
      <c r="E633" s="12"/>
      <c r="F633" s="12"/>
      <c r="G633" s="12"/>
    </row>
    <row r="634" customHeight="1" spans="1:7">
      <c r="A634" s="55" t="s">
        <v>1132</v>
      </c>
      <c r="B634" s="56"/>
      <c r="C634" s="56"/>
      <c r="D634" s="56"/>
      <c r="E634" s="56"/>
      <c r="F634" s="56"/>
      <c r="G634" s="56"/>
    </row>
    <row r="635" customHeight="1" spans="1:7">
      <c r="A635" s="57" t="s">
        <v>881</v>
      </c>
      <c r="B635" s="58"/>
      <c r="C635" s="59" t="s">
        <v>860</v>
      </c>
      <c r="D635" s="59" t="s">
        <v>861</v>
      </c>
      <c r="E635" s="59" t="s">
        <v>862</v>
      </c>
      <c r="F635" s="59" t="s">
        <v>863</v>
      </c>
      <c r="G635" s="59" t="s">
        <v>864</v>
      </c>
    </row>
    <row r="636" ht="28.05" customHeight="1" spans="1:7">
      <c r="A636" s="60" t="s">
        <v>1133</v>
      </c>
      <c r="B636" s="61" t="s">
        <v>1134</v>
      </c>
      <c r="C636" s="60" t="s">
        <v>867</v>
      </c>
      <c r="D636" s="60" t="s">
        <v>889</v>
      </c>
      <c r="E636" s="62">
        <v>1.05</v>
      </c>
      <c r="F636" s="63">
        <v>18</v>
      </c>
      <c r="G636" s="63">
        <v>18.9</v>
      </c>
    </row>
    <row r="637" customHeight="1" spans="1:7">
      <c r="A637" s="12"/>
      <c r="B637" s="12"/>
      <c r="C637" s="12"/>
      <c r="D637" s="12"/>
      <c r="E637" s="64" t="s">
        <v>893</v>
      </c>
      <c r="F637" s="65"/>
      <c r="G637" s="66">
        <v>18.9</v>
      </c>
    </row>
    <row r="638" customHeight="1" spans="1:7">
      <c r="A638" s="57" t="s">
        <v>859</v>
      </c>
      <c r="B638" s="58"/>
      <c r="C638" s="59" t="s">
        <v>860</v>
      </c>
      <c r="D638" s="59" t="s">
        <v>861</v>
      </c>
      <c r="E638" s="59" t="s">
        <v>862</v>
      </c>
      <c r="F638" s="59" t="s">
        <v>863</v>
      </c>
      <c r="G638" s="59" t="s">
        <v>864</v>
      </c>
    </row>
    <row r="639" ht="10.05" customHeight="1" spans="1:7">
      <c r="A639" s="60" t="s">
        <v>1010</v>
      </c>
      <c r="B639" s="61" t="s">
        <v>1011</v>
      </c>
      <c r="C639" s="60" t="s">
        <v>867</v>
      </c>
      <c r="D639" s="60" t="s">
        <v>868</v>
      </c>
      <c r="E639" s="62">
        <v>0.02</v>
      </c>
      <c r="F639" s="63">
        <v>21.5</v>
      </c>
      <c r="G639" s="63">
        <v>0.43</v>
      </c>
    </row>
    <row r="640" ht="19.95" customHeight="1" spans="1:7">
      <c r="A640" s="60" t="s">
        <v>968</v>
      </c>
      <c r="B640" s="61" t="s">
        <v>969</v>
      </c>
      <c r="C640" s="60" t="s">
        <v>867</v>
      </c>
      <c r="D640" s="60" t="s">
        <v>868</v>
      </c>
      <c r="E640" s="62">
        <v>0.26</v>
      </c>
      <c r="F640" s="63">
        <v>21.61</v>
      </c>
      <c r="G640" s="63">
        <v>5.62</v>
      </c>
    </row>
    <row r="641" customHeight="1" spans="1:7">
      <c r="A641" s="60" t="s">
        <v>865</v>
      </c>
      <c r="B641" s="61" t="s">
        <v>866</v>
      </c>
      <c r="C641" s="60" t="s">
        <v>867</v>
      </c>
      <c r="D641" s="60" t="s">
        <v>868</v>
      </c>
      <c r="E641" s="62">
        <v>1.94</v>
      </c>
      <c r="F641" s="63">
        <v>15.24</v>
      </c>
      <c r="G641" s="63">
        <v>29.57</v>
      </c>
    </row>
    <row r="642" customHeight="1" spans="1:7">
      <c r="A642" s="60" t="s">
        <v>1112</v>
      </c>
      <c r="B642" s="61" t="s">
        <v>1113</v>
      </c>
      <c r="C642" s="60" t="s">
        <v>867</v>
      </c>
      <c r="D642" s="60" t="s">
        <v>898</v>
      </c>
      <c r="E642" s="62">
        <v>0.07</v>
      </c>
      <c r="F642" s="63">
        <v>322.04</v>
      </c>
      <c r="G642" s="63">
        <v>22.54</v>
      </c>
    </row>
    <row r="643" ht="19.95" customHeight="1" spans="1:7">
      <c r="A643" s="12"/>
      <c r="B643" s="12"/>
      <c r="C643" s="12"/>
      <c r="D643" s="12"/>
      <c r="E643" s="64" t="s">
        <v>877</v>
      </c>
      <c r="F643" s="65"/>
      <c r="G643" s="66">
        <v>58.16</v>
      </c>
    </row>
    <row r="644" customHeight="1" spans="1:7">
      <c r="A644" s="12"/>
      <c r="B644" s="12"/>
      <c r="C644" s="12"/>
      <c r="D644" s="12"/>
      <c r="E644" s="67" t="s">
        <v>878</v>
      </c>
      <c r="F644" s="68"/>
      <c r="G644" s="69">
        <v>3807.3168</v>
      </c>
    </row>
    <row r="645" customHeight="1" spans="1:7">
      <c r="A645" s="12"/>
      <c r="B645" s="12"/>
      <c r="C645" s="70" t="s">
        <v>879</v>
      </c>
      <c r="D645" s="71"/>
      <c r="E645" s="12"/>
      <c r="F645" s="12"/>
      <c r="G645" s="12"/>
    </row>
    <row r="646" ht="28.05" customHeight="1" spans="1:7">
      <c r="A646" s="55" t="s">
        <v>1135</v>
      </c>
      <c r="B646" s="56"/>
      <c r="C646" s="56"/>
      <c r="D646" s="56"/>
      <c r="E646" s="56"/>
      <c r="F646" s="56"/>
      <c r="G646" s="56"/>
    </row>
    <row r="647" customHeight="1" spans="1:7">
      <c r="A647" s="57" t="s">
        <v>881</v>
      </c>
      <c r="B647" s="58"/>
      <c r="C647" s="59" t="s">
        <v>860</v>
      </c>
      <c r="D647" s="59" t="s">
        <v>861</v>
      </c>
      <c r="E647" s="59" t="s">
        <v>862</v>
      </c>
      <c r="F647" s="59" t="s">
        <v>863</v>
      </c>
      <c r="G647" s="59" t="s">
        <v>864</v>
      </c>
    </row>
    <row r="648" customHeight="1" spans="1:7">
      <c r="A648" s="60" t="s">
        <v>1043</v>
      </c>
      <c r="B648" s="61" t="s">
        <v>1044</v>
      </c>
      <c r="C648" s="60" t="s">
        <v>867</v>
      </c>
      <c r="D648" s="60" t="s">
        <v>892</v>
      </c>
      <c r="E648" s="62">
        <v>0.5</v>
      </c>
      <c r="F648" s="63">
        <v>0.52</v>
      </c>
      <c r="G648" s="63">
        <v>0.26</v>
      </c>
    </row>
    <row r="649" customHeight="1" spans="1:7">
      <c r="A649" s="60" t="s">
        <v>1136</v>
      </c>
      <c r="B649" s="61" t="s">
        <v>1137</v>
      </c>
      <c r="C649" s="60" t="s">
        <v>867</v>
      </c>
      <c r="D649" s="60" t="s">
        <v>955</v>
      </c>
      <c r="E649" s="62">
        <v>0.435</v>
      </c>
      <c r="F649" s="63">
        <v>9.83</v>
      </c>
      <c r="G649" s="63">
        <v>4.28</v>
      </c>
    </row>
    <row r="650" customHeight="1" spans="1:7">
      <c r="A650" s="12"/>
      <c r="B650" s="12"/>
      <c r="C650" s="12"/>
      <c r="D650" s="12"/>
      <c r="E650" s="64" t="s">
        <v>893</v>
      </c>
      <c r="F650" s="65"/>
      <c r="G650" s="66">
        <v>4.54</v>
      </c>
    </row>
    <row r="651" ht="10.05" customHeight="1" spans="1:7">
      <c r="A651" s="57" t="s">
        <v>859</v>
      </c>
      <c r="B651" s="58"/>
      <c r="C651" s="59" t="s">
        <v>860</v>
      </c>
      <c r="D651" s="59" t="s">
        <v>861</v>
      </c>
      <c r="E651" s="59" t="s">
        <v>862</v>
      </c>
      <c r="F651" s="59" t="s">
        <v>863</v>
      </c>
      <c r="G651" s="59" t="s">
        <v>864</v>
      </c>
    </row>
    <row r="652" ht="19.95" customHeight="1" spans="1:7">
      <c r="A652" s="60" t="s">
        <v>1138</v>
      </c>
      <c r="B652" s="61" t="s">
        <v>1139</v>
      </c>
      <c r="C652" s="60" t="s">
        <v>867</v>
      </c>
      <c r="D652" s="60" t="s">
        <v>898</v>
      </c>
      <c r="E652" s="62">
        <v>0.0431</v>
      </c>
      <c r="F652" s="63">
        <v>444.45</v>
      </c>
      <c r="G652" s="63">
        <v>19.16</v>
      </c>
    </row>
    <row r="653" customHeight="1" spans="1:7">
      <c r="A653" s="60" t="s">
        <v>968</v>
      </c>
      <c r="B653" s="61" t="s">
        <v>969</v>
      </c>
      <c r="C653" s="60" t="s">
        <v>867</v>
      </c>
      <c r="D653" s="60" t="s">
        <v>868</v>
      </c>
      <c r="E653" s="62">
        <v>0.33</v>
      </c>
      <c r="F653" s="63">
        <v>21.61</v>
      </c>
      <c r="G653" s="63">
        <v>7.13</v>
      </c>
    </row>
    <row r="654" customHeight="1" spans="1:7">
      <c r="A654" s="60" t="s">
        <v>865</v>
      </c>
      <c r="B654" s="61" t="s">
        <v>866</v>
      </c>
      <c r="C654" s="60" t="s">
        <v>867</v>
      </c>
      <c r="D654" s="60" t="s">
        <v>868</v>
      </c>
      <c r="E654" s="62">
        <v>0.165</v>
      </c>
      <c r="F654" s="63">
        <v>15.24</v>
      </c>
      <c r="G654" s="63">
        <v>2.51</v>
      </c>
    </row>
    <row r="655" ht="19.95" customHeight="1" spans="1:7">
      <c r="A655" s="12"/>
      <c r="B655" s="12"/>
      <c r="C655" s="12"/>
      <c r="D655" s="12"/>
      <c r="E655" s="64" t="s">
        <v>877</v>
      </c>
      <c r="F655" s="65"/>
      <c r="G655" s="66">
        <v>28.8</v>
      </c>
    </row>
    <row r="656" customHeight="1" spans="1:7">
      <c r="A656" s="12"/>
      <c r="B656" s="12"/>
      <c r="C656" s="12"/>
      <c r="D656" s="12"/>
      <c r="E656" s="67" t="s">
        <v>878</v>
      </c>
      <c r="F656" s="68"/>
      <c r="G656" s="69">
        <v>1426.096</v>
      </c>
    </row>
    <row r="657" customHeight="1" spans="1:7">
      <c r="A657" s="12"/>
      <c r="B657" s="12"/>
      <c r="C657" s="70" t="s">
        <v>879</v>
      </c>
      <c r="D657" s="71"/>
      <c r="E657" s="12"/>
      <c r="F657" s="12"/>
      <c r="G657" s="12"/>
    </row>
    <row r="658" ht="28.05" customHeight="1" spans="1:7">
      <c r="A658" s="55" t="s">
        <v>1140</v>
      </c>
      <c r="B658" s="56"/>
      <c r="C658" s="56"/>
      <c r="D658" s="56"/>
      <c r="E658" s="56"/>
      <c r="F658" s="56"/>
      <c r="G658" s="56"/>
    </row>
    <row r="659" customHeight="1" spans="1:7">
      <c r="A659" s="57" t="s">
        <v>881</v>
      </c>
      <c r="B659" s="58"/>
      <c r="C659" s="59" t="s">
        <v>860</v>
      </c>
      <c r="D659" s="59" t="s">
        <v>861</v>
      </c>
      <c r="E659" s="59" t="s">
        <v>862</v>
      </c>
      <c r="F659" s="59" t="s">
        <v>863</v>
      </c>
      <c r="G659" s="59" t="s">
        <v>864</v>
      </c>
    </row>
    <row r="660" customHeight="1" spans="1:7">
      <c r="A660" s="60" t="s">
        <v>1043</v>
      </c>
      <c r="B660" s="61" t="s">
        <v>1044</v>
      </c>
      <c r="C660" s="60" t="s">
        <v>867</v>
      </c>
      <c r="D660" s="60" t="s">
        <v>892</v>
      </c>
      <c r="E660" s="62">
        <v>0.5</v>
      </c>
      <c r="F660" s="63">
        <v>0.52</v>
      </c>
      <c r="G660" s="63">
        <v>0.26</v>
      </c>
    </row>
    <row r="661" customHeight="1" spans="1:7">
      <c r="A661" s="60" t="s">
        <v>1136</v>
      </c>
      <c r="B661" s="61" t="s">
        <v>1137</v>
      </c>
      <c r="C661" s="60" t="s">
        <v>867</v>
      </c>
      <c r="D661" s="60" t="s">
        <v>955</v>
      </c>
      <c r="E661" s="62">
        <v>0.435</v>
      </c>
      <c r="F661" s="63">
        <v>9.83</v>
      </c>
      <c r="G661" s="63">
        <v>4.28</v>
      </c>
    </row>
    <row r="662" customHeight="1" spans="1:7">
      <c r="A662" s="12"/>
      <c r="B662" s="12"/>
      <c r="C662" s="12"/>
      <c r="D662" s="12"/>
      <c r="E662" s="64" t="s">
        <v>893</v>
      </c>
      <c r="F662" s="65"/>
      <c r="G662" s="66">
        <v>4.54</v>
      </c>
    </row>
    <row r="663" ht="10.05" customHeight="1" spans="1:7">
      <c r="A663" s="57" t="s">
        <v>859</v>
      </c>
      <c r="B663" s="58"/>
      <c r="C663" s="59" t="s">
        <v>860</v>
      </c>
      <c r="D663" s="59" t="s">
        <v>861</v>
      </c>
      <c r="E663" s="59" t="s">
        <v>862</v>
      </c>
      <c r="F663" s="59" t="s">
        <v>863</v>
      </c>
      <c r="G663" s="59" t="s">
        <v>864</v>
      </c>
    </row>
    <row r="664" ht="19.95" customHeight="1" spans="1:7">
      <c r="A664" s="60" t="s">
        <v>1138</v>
      </c>
      <c r="B664" s="61" t="s">
        <v>1139</v>
      </c>
      <c r="C664" s="60" t="s">
        <v>867</v>
      </c>
      <c r="D664" s="60" t="s">
        <v>898</v>
      </c>
      <c r="E664" s="62">
        <v>0.0431</v>
      </c>
      <c r="F664" s="63">
        <v>444.45</v>
      </c>
      <c r="G664" s="63">
        <v>19.16</v>
      </c>
    </row>
    <row r="665" customHeight="1" spans="1:7">
      <c r="A665" s="60" t="s">
        <v>968</v>
      </c>
      <c r="B665" s="61" t="s">
        <v>969</v>
      </c>
      <c r="C665" s="60" t="s">
        <v>867</v>
      </c>
      <c r="D665" s="60" t="s">
        <v>868</v>
      </c>
      <c r="E665" s="62">
        <v>0.63</v>
      </c>
      <c r="F665" s="63">
        <v>21.61</v>
      </c>
      <c r="G665" s="63">
        <v>13.61</v>
      </c>
    </row>
    <row r="666" customHeight="1" spans="1:7">
      <c r="A666" s="60" t="s">
        <v>865</v>
      </c>
      <c r="B666" s="61" t="s">
        <v>866</v>
      </c>
      <c r="C666" s="60" t="s">
        <v>867</v>
      </c>
      <c r="D666" s="60" t="s">
        <v>868</v>
      </c>
      <c r="E666" s="62">
        <v>0.315</v>
      </c>
      <c r="F666" s="63">
        <v>15.24</v>
      </c>
      <c r="G666" s="63">
        <v>4.8</v>
      </c>
    </row>
    <row r="667" customHeight="1" spans="1:7">
      <c r="A667" s="12"/>
      <c r="B667" s="12"/>
      <c r="C667" s="12"/>
      <c r="D667" s="12"/>
      <c r="E667" s="64" t="s">
        <v>877</v>
      </c>
      <c r="F667" s="65"/>
      <c r="G667" s="66">
        <v>37.57</v>
      </c>
    </row>
    <row r="668" customHeight="1" spans="1:7">
      <c r="A668" s="12"/>
      <c r="B668" s="12"/>
      <c r="C668" s="12"/>
      <c r="D668" s="12"/>
      <c r="E668" s="67" t="s">
        <v>878</v>
      </c>
      <c r="F668" s="68"/>
      <c r="G668" s="69">
        <v>278.6358</v>
      </c>
    </row>
    <row r="669" customHeight="1" spans="1:7">
      <c r="A669" s="12"/>
      <c r="B669" s="12"/>
      <c r="C669" s="70" t="s">
        <v>879</v>
      </c>
      <c r="D669" s="71"/>
      <c r="E669" s="12"/>
      <c r="F669" s="12"/>
      <c r="G669" s="12"/>
    </row>
    <row r="670" customHeight="1" spans="1:7">
      <c r="A670" s="55" t="s">
        <v>1141</v>
      </c>
      <c r="B670" s="56"/>
      <c r="C670" s="56"/>
      <c r="D670" s="56"/>
      <c r="E670" s="56"/>
      <c r="F670" s="56"/>
      <c r="G670" s="56"/>
    </row>
    <row r="671" customHeight="1" spans="1:7">
      <c r="A671" s="57" t="s">
        <v>881</v>
      </c>
      <c r="B671" s="58"/>
      <c r="C671" s="59" t="s">
        <v>860</v>
      </c>
      <c r="D671" s="59" t="s">
        <v>861</v>
      </c>
      <c r="E671" s="59" t="s">
        <v>862</v>
      </c>
      <c r="F671" s="59" t="s">
        <v>863</v>
      </c>
      <c r="G671" s="59" t="s">
        <v>864</v>
      </c>
    </row>
    <row r="672" ht="10.05" customHeight="1" spans="1:7">
      <c r="A672" s="60" t="s">
        <v>1142</v>
      </c>
      <c r="B672" s="61" t="s">
        <v>1143</v>
      </c>
      <c r="C672" s="60" t="s">
        <v>867</v>
      </c>
      <c r="D672" s="60" t="s">
        <v>889</v>
      </c>
      <c r="E672" s="62">
        <v>1.1</v>
      </c>
      <c r="F672" s="63">
        <v>1.02</v>
      </c>
      <c r="G672" s="63">
        <v>1.12</v>
      </c>
    </row>
    <row r="673" ht="19.95" customHeight="1" spans="1:7">
      <c r="A673" s="12"/>
      <c r="B673" s="12"/>
      <c r="C673" s="12"/>
      <c r="D673" s="12"/>
      <c r="E673" s="64" t="s">
        <v>893</v>
      </c>
      <c r="F673" s="65"/>
      <c r="G673" s="66">
        <v>1.12</v>
      </c>
    </row>
    <row r="674" customHeight="1" spans="1:7">
      <c r="A674" s="57" t="s">
        <v>859</v>
      </c>
      <c r="B674" s="58"/>
      <c r="C674" s="59" t="s">
        <v>860</v>
      </c>
      <c r="D674" s="59" t="s">
        <v>861</v>
      </c>
      <c r="E674" s="59" t="s">
        <v>862</v>
      </c>
      <c r="F674" s="59" t="s">
        <v>863</v>
      </c>
      <c r="G674" s="59" t="s">
        <v>864</v>
      </c>
    </row>
    <row r="675" customHeight="1" spans="1:7">
      <c r="A675" s="60" t="s">
        <v>983</v>
      </c>
      <c r="B675" s="61" t="s">
        <v>984</v>
      </c>
      <c r="C675" s="60" t="s">
        <v>867</v>
      </c>
      <c r="D675" s="60" t="s">
        <v>868</v>
      </c>
      <c r="E675" s="62">
        <v>0.2</v>
      </c>
      <c r="F675" s="63">
        <v>22.72</v>
      </c>
      <c r="G675" s="63">
        <v>4.54</v>
      </c>
    </row>
    <row r="676" ht="19.95" customHeight="1" spans="1:7">
      <c r="A676" s="12"/>
      <c r="B676" s="12"/>
      <c r="C676" s="12"/>
      <c r="D676" s="12"/>
      <c r="E676" s="64" t="s">
        <v>877</v>
      </c>
      <c r="F676" s="65"/>
      <c r="G676" s="66">
        <v>4.54</v>
      </c>
    </row>
    <row r="677" ht="28.05" customHeight="1" spans="1:7">
      <c r="A677" s="12"/>
      <c r="B677" s="12"/>
      <c r="C677" s="12"/>
      <c r="D677" s="12"/>
      <c r="E677" s="67" t="s">
        <v>878</v>
      </c>
      <c r="F677" s="68"/>
      <c r="G677" s="69">
        <v>280.2114</v>
      </c>
    </row>
    <row r="678" customHeight="1" spans="1:7">
      <c r="A678" s="12"/>
      <c r="B678" s="12"/>
      <c r="C678" s="70" t="s">
        <v>879</v>
      </c>
      <c r="D678" s="71"/>
      <c r="E678" s="12"/>
      <c r="F678" s="12"/>
      <c r="G678" s="12"/>
    </row>
    <row r="679" customHeight="1" spans="1:7">
      <c r="A679" s="72" t="s">
        <v>1144</v>
      </c>
      <c r="B679" s="56"/>
      <c r="C679" s="56"/>
      <c r="D679" s="56"/>
      <c r="E679" s="56"/>
      <c r="F679" s="56"/>
      <c r="G679" s="56"/>
    </row>
    <row r="680" customHeight="1" spans="1:7">
      <c r="A680" s="57" t="s">
        <v>881</v>
      </c>
      <c r="B680" s="58"/>
      <c r="C680" s="59" t="s">
        <v>860</v>
      </c>
      <c r="D680" s="59" t="s">
        <v>861</v>
      </c>
      <c r="E680" s="59" t="s">
        <v>862</v>
      </c>
      <c r="F680" s="59" t="s">
        <v>863</v>
      </c>
      <c r="G680" s="59" t="s">
        <v>864</v>
      </c>
    </row>
    <row r="681" customHeight="1" spans="1:7">
      <c r="A681" s="60" t="s">
        <v>1043</v>
      </c>
      <c r="B681" s="61" t="s">
        <v>1044</v>
      </c>
      <c r="C681" s="60" t="s">
        <v>867</v>
      </c>
      <c r="D681" s="60" t="s">
        <v>892</v>
      </c>
      <c r="E681" s="62">
        <v>8</v>
      </c>
      <c r="F681" s="63">
        <v>0.52</v>
      </c>
      <c r="G681" s="63">
        <v>4.16</v>
      </c>
    </row>
    <row r="682" customHeight="1" spans="1:7">
      <c r="A682" s="60" t="s">
        <v>1145</v>
      </c>
      <c r="B682" s="61" t="s">
        <v>1146</v>
      </c>
      <c r="C682" s="60" t="s">
        <v>867</v>
      </c>
      <c r="D682" s="60" t="s">
        <v>884</v>
      </c>
      <c r="E682" s="62">
        <v>2</v>
      </c>
      <c r="F682" s="63">
        <v>0.88</v>
      </c>
      <c r="G682" s="63">
        <v>1.76</v>
      </c>
    </row>
    <row r="683" ht="28.05" customHeight="1" spans="1:7">
      <c r="A683" s="60" t="s">
        <v>1147</v>
      </c>
      <c r="B683" s="61" t="s">
        <v>1148</v>
      </c>
      <c r="C683" s="60" t="s">
        <v>867</v>
      </c>
      <c r="D683" s="60" t="s">
        <v>892</v>
      </c>
      <c r="E683" s="62">
        <v>14.66666667</v>
      </c>
      <c r="F683" s="63">
        <v>0.28</v>
      </c>
      <c r="G683" s="63">
        <v>4.11</v>
      </c>
    </row>
    <row r="684" customHeight="1" spans="1:7">
      <c r="A684" s="60" t="s">
        <v>1149</v>
      </c>
      <c r="B684" s="61" t="s">
        <v>1150</v>
      </c>
      <c r="C684" s="60" t="s">
        <v>867</v>
      </c>
      <c r="D684" s="60" t="s">
        <v>955</v>
      </c>
      <c r="E684" s="62">
        <v>0.14117333</v>
      </c>
      <c r="F684" s="63">
        <v>19.57</v>
      </c>
      <c r="G684" s="63">
        <v>2.76</v>
      </c>
    </row>
    <row r="685" customHeight="1" spans="1:7">
      <c r="A685" s="12"/>
      <c r="B685" s="12"/>
      <c r="C685" s="12"/>
      <c r="D685" s="12"/>
      <c r="E685" s="64" t="s">
        <v>893</v>
      </c>
      <c r="F685" s="65"/>
      <c r="G685" s="66">
        <v>12.79</v>
      </c>
    </row>
    <row r="686" ht="10.05" customHeight="1" spans="1:7">
      <c r="A686" s="57" t="s">
        <v>859</v>
      </c>
      <c r="B686" s="58"/>
      <c r="C686" s="59" t="s">
        <v>860</v>
      </c>
      <c r="D686" s="59" t="s">
        <v>861</v>
      </c>
      <c r="E686" s="59" t="s">
        <v>862</v>
      </c>
      <c r="F686" s="59" t="s">
        <v>863</v>
      </c>
      <c r="G686" s="59" t="s">
        <v>864</v>
      </c>
    </row>
    <row r="687" ht="19.95" customHeight="1" spans="1:7">
      <c r="A687" s="60" t="s">
        <v>968</v>
      </c>
      <c r="B687" s="61" t="s">
        <v>969</v>
      </c>
      <c r="C687" s="60" t="s">
        <v>867</v>
      </c>
      <c r="D687" s="60" t="s">
        <v>868</v>
      </c>
      <c r="E687" s="62">
        <v>0.7</v>
      </c>
      <c r="F687" s="63">
        <v>21.61</v>
      </c>
      <c r="G687" s="63">
        <v>15.13</v>
      </c>
    </row>
    <row r="688" customHeight="1" spans="1:7">
      <c r="A688" s="60" t="s">
        <v>865</v>
      </c>
      <c r="B688" s="61" t="s">
        <v>866</v>
      </c>
      <c r="C688" s="60" t="s">
        <v>867</v>
      </c>
      <c r="D688" s="60" t="s">
        <v>868</v>
      </c>
      <c r="E688" s="62">
        <v>3.37</v>
      </c>
      <c r="F688" s="63">
        <v>15.24</v>
      </c>
      <c r="G688" s="63">
        <v>51.36</v>
      </c>
    </row>
    <row r="689" customHeight="1" spans="1:7">
      <c r="A689" s="60" t="s">
        <v>1151</v>
      </c>
      <c r="B689" s="61" t="s">
        <v>1152</v>
      </c>
      <c r="C689" s="60" t="s">
        <v>867</v>
      </c>
      <c r="D689" s="60" t="s">
        <v>876</v>
      </c>
      <c r="E689" s="62">
        <v>2</v>
      </c>
      <c r="F689" s="63">
        <v>2.7</v>
      </c>
      <c r="G689" s="63">
        <v>5.4</v>
      </c>
    </row>
    <row r="690" customHeight="1" spans="1:7">
      <c r="A690" s="12"/>
      <c r="B690" s="12"/>
      <c r="C690" s="12"/>
      <c r="D690" s="12"/>
      <c r="E690" s="64" t="s">
        <v>877</v>
      </c>
      <c r="F690" s="65"/>
      <c r="G690" s="66">
        <v>71.89</v>
      </c>
    </row>
    <row r="691" ht="19.95" customHeight="1" spans="1:7">
      <c r="A691" s="12"/>
      <c r="B691" s="12"/>
      <c r="C691" s="12"/>
      <c r="D691" s="12"/>
      <c r="E691" s="67" t="s">
        <v>878</v>
      </c>
      <c r="F691" s="68"/>
      <c r="G691" s="69">
        <v>3624.304</v>
      </c>
    </row>
    <row r="692" customHeight="1" spans="1:7">
      <c r="A692" s="12"/>
      <c r="B692" s="12"/>
      <c r="C692" s="70" t="s">
        <v>879</v>
      </c>
      <c r="D692" s="71"/>
      <c r="E692" s="12"/>
      <c r="F692" s="12"/>
      <c r="G692" s="12"/>
    </row>
    <row r="693" customHeight="1" spans="1:7">
      <c r="A693" s="55" t="s">
        <v>1153</v>
      </c>
      <c r="B693" s="56"/>
      <c r="C693" s="56"/>
      <c r="D693" s="56"/>
      <c r="E693" s="56"/>
      <c r="F693" s="56"/>
      <c r="G693" s="56"/>
    </row>
    <row r="694" ht="19.95" customHeight="1" spans="1:7">
      <c r="A694" s="57" t="s">
        <v>881</v>
      </c>
      <c r="B694" s="58"/>
      <c r="C694" s="59" t="s">
        <v>860</v>
      </c>
      <c r="D694" s="59" t="s">
        <v>861</v>
      </c>
      <c r="E694" s="59" t="s">
        <v>862</v>
      </c>
      <c r="F694" s="59" t="s">
        <v>863</v>
      </c>
      <c r="G694" s="59" t="s">
        <v>864</v>
      </c>
    </row>
    <row r="695" customHeight="1" spans="1:7">
      <c r="A695" s="60" t="s">
        <v>1154</v>
      </c>
      <c r="B695" s="61" t="s">
        <v>1155</v>
      </c>
      <c r="C695" s="60" t="s">
        <v>867</v>
      </c>
      <c r="D695" s="60" t="s">
        <v>892</v>
      </c>
      <c r="E695" s="62">
        <v>0.14</v>
      </c>
      <c r="F695" s="63">
        <v>3.69</v>
      </c>
      <c r="G695" s="63">
        <v>0.52</v>
      </c>
    </row>
    <row r="696" customHeight="1" spans="1:7">
      <c r="A696" s="60" t="s">
        <v>1127</v>
      </c>
      <c r="B696" s="61" t="s">
        <v>1128</v>
      </c>
      <c r="C696" s="60" t="s">
        <v>867</v>
      </c>
      <c r="D696" s="60" t="s">
        <v>892</v>
      </c>
      <c r="E696" s="62">
        <v>8.62</v>
      </c>
      <c r="F696" s="63">
        <v>1.77</v>
      </c>
      <c r="G696" s="63">
        <v>15.26</v>
      </c>
    </row>
    <row r="697" customHeight="1" spans="1:7">
      <c r="A697" s="60" t="s">
        <v>1156</v>
      </c>
      <c r="B697" s="61" t="s">
        <v>1157</v>
      </c>
      <c r="C697" s="60" t="s">
        <v>867</v>
      </c>
      <c r="D697" s="60" t="s">
        <v>889</v>
      </c>
      <c r="E697" s="62">
        <v>1.12</v>
      </c>
      <c r="F697" s="63">
        <v>64.01</v>
      </c>
      <c r="G697" s="63">
        <v>71.69</v>
      </c>
    </row>
    <row r="698" ht="10.05" customHeight="1" spans="1:7">
      <c r="A698" s="12"/>
      <c r="B698" s="12"/>
      <c r="C698" s="12"/>
      <c r="D698" s="12"/>
      <c r="E698" s="64" t="s">
        <v>893</v>
      </c>
      <c r="F698" s="65"/>
      <c r="G698" s="66">
        <v>87.47</v>
      </c>
    </row>
    <row r="699" ht="19.95" customHeight="1" spans="1:7">
      <c r="A699" s="57" t="s">
        <v>859</v>
      </c>
      <c r="B699" s="58"/>
      <c r="C699" s="59" t="s">
        <v>860</v>
      </c>
      <c r="D699" s="59" t="s">
        <v>861</v>
      </c>
      <c r="E699" s="59" t="s">
        <v>862</v>
      </c>
      <c r="F699" s="59" t="s">
        <v>863</v>
      </c>
      <c r="G699" s="59" t="s">
        <v>864</v>
      </c>
    </row>
    <row r="700" customHeight="1" spans="1:7">
      <c r="A700" s="60" t="s">
        <v>1158</v>
      </c>
      <c r="B700" s="61" t="s">
        <v>1159</v>
      </c>
      <c r="C700" s="60" t="s">
        <v>867</v>
      </c>
      <c r="D700" s="60" t="s">
        <v>868</v>
      </c>
      <c r="E700" s="62">
        <v>1.06</v>
      </c>
      <c r="F700" s="63">
        <v>22.69</v>
      </c>
      <c r="G700" s="63">
        <v>24.05</v>
      </c>
    </row>
    <row r="701" customHeight="1" spans="1:7">
      <c r="A701" s="60" t="s">
        <v>865</v>
      </c>
      <c r="B701" s="61" t="s">
        <v>866</v>
      </c>
      <c r="C701" s="60" t="s">
        <v>867</v>
      </c>
      <c r="D701" s="60" t="s">
        <v>868</v>
      </c>
      <c r="E701" s="62">
        <v>0.37</v>
      </c>
      <c r="F701" s="63">
        <v>15.24</v>
      </c>
      <c r="G701" s="63">
        <v>5.64</v>
      </c>
    </row>
    <row r="702" customHeight="1" spans="1:7">
      <c r="A702" s="12"/>
      <c r="B702" s="12"/>
      <c r="C702" s="12"/>
      <c r="D702" s="12"/>
      <c r="E702" s="64" t="s">
        <v>877</v>
      </c>
      <c r="F702" s="65"/>
      <c r="G702" s="66">
        <v>29.69</v>
      </c>
    </row>
    <row r="703" customHeight="1" spans="1:7">
      <c r="A703" s="12"/>
      <c r="B703" s="12"/>
      <c r="C703" s="12"/>
      <c r="D703" s="12"/>
      <c r="E703" s="67" t="s">
        <v>878</v>
      </c>
      <c r="F703" s="68"/>
      <c r="G703" s="69">
        <v>775.4006</v>
      </c>
    </row>
    <row r="704" ht="10.05" customHeight="1" spans="1:7">
      <c r="A704" s="12"/>
      <c r="B704" s="12"/>
      <c r="C704" s="70" t="s">
        <v>879</v>
      </c>
      <c r="D704" s="71"/>
      <c r="E704" s="12"/>
      <c r="F704" s="12"/>
      <c r="G704" s="12"/>
    </row>
    <row r="705" ht="19.95" customHeight="1" spans="1:7">
      <c r="A705" s="55" t="s">
        <v>1160</v>
      </c>
      <c r="B705" s="56"/>
      <c r="C705" s="56"/>
      <c r="D705" s="56"/>
      <c r="E705" s="56"/>
      <c r="F705" s="56"/>
      <c r="G705" s="56"/>
    </row>
    <row r="706" customHeight="1" spans="1:7">
      <c r="A706" s="57" t="s">
        <v>859</v>
      </c>
      <c r="B706" s="58"/>
      <c r="C706" s="59" t="s">
        <v>860</v>
      </c>
      <c r="D706" s="59" t="s">
        <v>861</v>
      </c>
      <c r="E706" s="59" t="s">
        <v>862</v>
      </c>
      <c r="F706" s="59" t="s">
        <v>863</v>
      </c>
      <c r="G706" s="59" t="s">
        <v>864</v>
      </c>
    </row>
    <row r="707" customHeight="1" spans="1:7">
      <c r="A707" s="60" t="s">
        <v>865</v>
      </c>
      <c r="B707" s="61" t="s">
        <v>866</v>
      </c>
      <c r="C707" s="60" t="s">
        <v>867</v>
      </c>
      <c r="D707" s="60" t="s">
        <v>868</v>
      </c>
      <c r="E707" s="62">
        <v>3.956</v>
      </c>
      <c r="F707" s="63">
        <v>15.24</v>
      </c>
      <c r="G707" s="63">
        <v>60.29</v>
      </c>
    </row>
    <row r="708" ht="19.95" customHeight="1" spans="1:7">
      <c r="A708" s="12"/>
      <c r="B708" s="12"/>
      <c r="C708" s="12"/>
      <c r="D708" s="12"/>
      <c r="E708" s="64" t="s">
        <v>877</v>
      </c>
      <c r="F708" s="65"/>
      <c r="G708" s="66">
        <v>60.29</v>
      </c>
    </row>
    <row r="709" ht="19.95" customHeight="1" spans="1:7">
      <c r="A709" s="12"/>
      <c r="B709" s="12"/>
      <c r="C709" s="12"/>
      <c r="D709" s="12"/>
      <c r="E709" s="67" t="s">
        <v>878</v>
      </c>
      <c r="F709" s="68"/>
      <c r="G709" s="69">
        <v>257.9984</v>
      </c>
    </row>
    <row r="710" ht="28.05" customHeight="1" spans="1:7">
      <c r="A710" s="12"/>
      <c r="B710" s="12"/>
      <c r="C710" s="70" t="s">
        <v>879</v>
      </c>
      <c r="D710" s="71"/>
      <c r="E710" s="12"/>
      <c r="F710" s="12"/>
      <c r="G710" s="12"/>
    </row>
    <row r="711" customHeight="1" spans="1:7">
      <c r="A711" s="55" t="s">
        <v>1161</v>
      </c>
      <c r="B711" s="56"/>
      <c r="C711" s="56"/>
      <c r="D711" s="56"/>
      <c r="E711" s="56"/>
      <c r="F711" s="56"/>
      <c r="G711" s="56"/>
    </row>
    <row r="712" customHeight="1" spans="1:7">
      <c r="A712" s="57" t="s">
        <v>881</v>
      </c>
      <c r="B712" s="58"/>
      <c r="C712" s="59" t="s">
        <v>860</v>
      </c>
      <c r="D712" s="59" t="s">
        <v>861</v>
      </c>
      <c r="E712" s="59" t="s">
        <v>862</v>
      </c>
      <c r="F712" s="59" t="s">
        <v>863</v>
      </c>
      <c r="G712" s="59" t="s">
        <v>864</v>
      </c>
    </row>
    <row r="713" customHeight="1" spans="1:7">
      <c r="A713" s="60" t="s">
        <v>1142</v>
      </c>
      <c r="B713" s="61" t="s">
        <v>1143</v>
      </c>
      <c r="C713" s="60" t="s">
        <v>867</v>
      </c>
      <c r="D713" s="60" t="s">
        <v>889</v>
      </c>
      <c r="E713" s="62">
        <v>1.128</v>
      </c>
      <c r="F713" s="63">
        <v>1.02</v>
      </c>
      <c r="G713" s="63">
        <v>1.15</v>
      </c>
    </row>
    <row r="714" customHeight="1" spans="1:7">
      <c r="A714" s="60" t="s">
        <v>1162</v>
      </c>
      <c r="B714" s="61" t="s">
        <v>1163</v>
      </c>
      <c r="C714" s="60" t="s">
        <v>867</v>
      </c>
      <c r="D714" s="60" t="s">
        <v>884</v>
      </c>
      <c r="E714" s="62">
        <v>0.25</v>
      </c>
      <c r="F714" s="63">
        <v>6.62</v>
      </c>
      <c r="G714" s="63">
        <v>1.66</v>
      </c>
    </row>
    <row r="715" customHeight="1" spans="1:7">
      <c r="A715" s="60" t="s">
        <v>993</v>
      </c>
      <c r="B715" s="61" t="s">
        <v>994</v>
      </c>
      <c r="C715" s="60" t="s">
        <v>867</v>
      </c>
      <c r="D715" s="60" t="s">
        <v>884</v>
      </c>
      <c r="E715" s="62">
        <v>0.2</v>
      </c>
      <c r="F715" s="63">
        <v>1.64</v>
      </c>
      <c r="G715" s="63">
        <v>0.33</v>
      </c>
    </row>
    <row r="716" ht="28.05" customHeight="1" spans="1:7">
      <c r="A716" s="60" t="s">
        <v>1133</v>
      </c>
      <c r="B716" s="61" t="s">
        <v>1134</v>
      </c>
      <c r="C716" s="60" t="s">
        <v>867</v>
      </c>
      <c r="D716" s="60" t="s">
        <v>889</v>
      </c>
      <c r="E716" s="62">
        <v>1.1224</v>
      </c>
      <c r="F716" s="63">
        <v>18</v>
      </c>
      <c r="G716" s="63">
        <v>20.2</v>
      </c>
    </row>
    <row r="717" customHeight="1" spans="1:7">
      <c r="A717" s="12"/>
      <c r="B717" s="12"/>
      <c r="C717" s="12"/>
      <c r="D717" s="12"/>
      <c r="E717" s="64" t="s">
        <v>893</v>
      </c>
      <c r="F717" s="65"/>
      <c r="G717" s="66">
        <v>23.34</v>
      </c>
    </row>
    <row r="718" customHeight="1" spans="1:7">
      <c r="A718" s="57" t="s">
        <v>859</v>
      </c>
      <c r="B718" s="58"/>
      <c r="C718" s="59" t="s">
        <v>860</v>
      </c>
      <c r="D718" s="59" t="s">
        <v>861</v>
      </c>
      <c r="E718" s="59" t="s">
        <v>862</v>
      </c>
      <c r="F718" s="59" t="s">
        <v>863</v>
      </c>
      <c r="G718" s="59" t="s">
        <v>864</v>
      </c>
    </row>
    <row r="719" ht="10.05" customHeight="1" spans="1:7">
      <c r="A719" s="60" t="s">
        <v>894</v>
      </c>
      <c r="B719" s="61" t="s">
        <v>895</v>
      </c>
      <c r="C719" s="60" t="s">
        <v>867</v>
      </c>
      <c r="D719" s="60" t="s">
        <v>868</v>
      </c>
      <c r="E719" s="62">
        <v>0.1805</v>
      </c>
      <c r="F719" s="63">
        <v>21.46</v>
      </c>
      <c r="G719" s="63">
        <v>3.87</v>
      </c>
    </row>
    <row r="720" ht="19.95" customHeight="1" spans="1:7">
      <c r="A720" s="60" t="s">
        <v>968</v>
      </c>
      <c r="B720" s="61" t="s">
        <v>969</v>
      </c>
      <c r="C720" s="60" t="s">
        <v>867</v>
      </c>
      <c r="D720" s="60" t="s">
        <v>868</v>
      </c>
      <c r="E720" s="62">
        <v>0.2767</v>
      </c>
      <c r="F720" s="63">
        <v>21.61</v>
      </c>
      <c r="G720" s="63">
        <v>5.98</v>
      </c>
    </row>
    <row r="721" customHeight="1" spans="1:7">
      <c r="A721" s="60" t="s">
        <v>865</v>
      </c>
      <c r="B721" s="61" t="s">
        <v>866</v>
      </c>
      <c r="C721" s="60" t="s">
        <v>867</v>
      </c>
      <c r="D721" s="60" t="s">
        <v>868</v>
      </c>
      <c r="E721" s="62">
        <v>0.4572</v>
      </c>
      <c r="F721" s="63">
        <v>15.24</v>
      </c>
      <c r="G721" s="63">
        <v>6.97</v>
      </c>
    </row>
    <row r="722" ht="19.95" customHeight="1" spans="1:7">
      <c r="A722" s="60" t="s">
        <v>1164</v>
      </c>
      <c r="B722" s="61" t="s">
        <v>1165</v>
      </c>
      <c r="C722" s="60" t="s">
        <v>867</v>
      </c>
      <c r="D722" s="60" t="s">
        <v>898</v>
      </c>
      <c r="E722" s="62">
        <v>0.097</v>
      </c>
      <c r="F722" s="63">
        <v>332.65</v>
      </c>
      <c r="G722" s="63">
        <v>32.27</v>
      </c>
    </row>
    <row r="723" ht="19.95" customHeight="1" spans="1:7">
      <c r="A723" s="12"/>
      <c r="B723" s="12"/>
      <c r="C723" s="12"/>
      <c r="D723" s="12"/>
      <c r="E723" s="64" t="s">
        <v>877</v>
      </c>
      <c r="F723" s="65"/>
      <c r="G723" s="66">
        <v>49.09</v>
      </c>
    </row>
    <row r="724" customHeight="1" spans="1:7">
      <c r="A724" s="12"/>
      <c r="B724" s="12"/>
      <c r="C724" s="12"/>
      <c r="D724" s="12"/>
      <c r="E724" s="67" t="s">
        <v>878</v>
      </c>
      <c r="F724" s="68"/>
      <c r="G724" s="69">
        <v>4422.418</v>
      </c>
    </row>
    <row r="725" customHeight="1" spans="1:7">
      <c r="A725" s="12"/>
      <c r="B725" s="12"/>
      <c r="C725" s="70" t="s">
        <v>879</v>
      </c>
      <c r="D725" s="71"/>
      <c r="E725" s="12"/>
      <c r="F725" s="12"/>
      <c r="G725" s="12"/>
    </row>
    <row r="726" customHeight="1" spans="1:7">
      <c r="A726" s="55" t="s">
        <v>1166</v>
      </c>
      <c r="B726" s="56"/>
      <c r="C726" s="56"/>
      <c r="D726" s="56"/>
      <c r="E726" s="56"/>
      <c r="F726" s="56"/>
      <c r="G726" s="56"/>
    </row>
    <row r="727" customHeight="1" spans="1:7">
      <c r="A727" s="57" t="s">
        <v>881</v>
      </c>
      <c r="B727" s="58"/>
      <c r="C727" s="59" t="s">
        <v>860</v>
      </c>
      <c r="D727" s="59" t="s">
        <v>861</v>
      </c>
      <c r="E727" s="59" t="s">
        <v>862</v>
      </c>
      <c r="F727" s="59" t="s">
        <v>863</v>
      </c>
      <c r="G727" s="59" t="s">
        <v>864</v>
      </c>
    </row>
    <row r="728" ht="19.95" customHeight="1" spans="1:7">
      <c r="A728" s="60" t="s">
        <v>1041</v>
      </c>
      <c r="B728" s="61" t="s">
        <v>1042</v>
      </c>
      <c r="C728" s="60" t="s">
        <v>867</v>
      </c>
      <c r="D728" s="60" t="s">
        <v>898</v>
      </c>
      <c r="E728" s="62">
        <v>0.007</v>
      </c>
      <c r="F728" s="63">
        <v>75.5</v>
      </c>
      <c r="G728" s="63">
        <v>0.53</v>
      </c>
    </row>
    <row r="729" customHeight="1" spans="1:7">
      <c r="A729" s="60" t="s">
        <v>1167</v>
      </c>
      <c r="B729" s="61" t="s">
        <v>1168</v>
      </c>
      <c r="C729" s="60" t="s">
        <v>867</v>
      </c>
      <c r="D729" s="60" t="s">
        <v>884</v>
      </c>
      <c r="E729" s="62">
        <v>1.005</v>
      </c>
      <c r="F729" s="63">
        <v>19.63</v>
      </c>
      <c r="G729" s="63">
        <v>19.73</v>
      </c>
    </row>
    <row r="730" customHeight="1" spans="1:7">
      <c r="A730" s="12"/>
      <c r="B730" s="12"/>
      <c r="C730" s="12"/>
      <c r="D730" s="12"/>
      <c r="E730" s="64" t="s">
        <v>893</v>
      </c>
      <c r="F730" s="65"/>
      <c r="G730" s="66">
        <v>20.26</v>
      </c>
    </row>
    <row r="731" ht="10.05" customHeight="1" spans="1:7">
      <c r="A731" s="57" t="s">
        <v>859</v>
      </c>
      <c r="B731" s="58"/>
      <c r="C731" s="59" t="s">
        <v>860</v>
      </c>
      <c r="D731" s="59" t="s">
        <v>861</v>
      </c>
      <c r="E731" s="59" t="s">
        <v>862</v>
      </c>
      <c r="F731" s="59" t="s">
        <v>863</v>
      </c>
      <c r="G731" s="59" t="s">
        <v>864</v>
      </c>
    </row>
    <row r="732" ht="19.95" customHeight="1" spans="1:7">
      <c r="A732" s="60" t="s">
        <v>968</v>
      </c>
      <c r="B732" s="61" t="s">
        <v>969</v>
      </c>
      <c r="C732" s="60" t="s">
        <v>867</v>
      </c>
      <c r="D732" s="60" t="s">
        <v>868</v>
      </c>
      <c r="E732" s="62">
        <v>0.394</v>
      </c>
      <c r="F732" s="63">
        <v>21.61</v>
      </c>
      <c r="G732" s="63">
        <v>8.51</v>
      </c>
    </row>
    <row r="733" customHeight="1" spans="1:7">
      <c r="A733" s="60" t="s">
        <v>865</v>
      </c>
      <c r="B733" s="61" t="s">
        <v>866</v>
      </c>
      <c r="C733" s="60" t="s">
        <v>867</v>
      </c>
      <c r="D733" s="60" t="s">
        <v>868</v>
      </c>
      <c r="E733" s="62">
        <v>0.394</v>
      </c>
      <c r="F733" s="63">
        <v>15.24</v>
      </c>
      <c r="G733" s="63">
        <v>6</v>
      </c>
    </row>
    <row r="734" ht="28.05" customHeight="1" spans="1:7">
      <c r="A734" s="60" t="s">
        <v>1169</v>
      </c>
      <c r="B734" s="61" t="s">
        <v>1170</v>
      </c>
      <c r="C734" s="60" t="s">
        <v>867</v>
      </c>
      <c r="D734" s="60" t="s">
        <v>898</v>
      </c>
      <c r="E734" s="62">
        <v>0.002</v>
      </c>
      <c r="F734" s="63">
        <v>462.51</v>
      </c>
      <c r="G734" s="63">
        <v>0.93</v>
      </c>
    </row>
    <row r="735" customHeight="1" spans="1:7">
      <c r="A735" s="12"/>
      <c r="B735" s="12"/>
      <c r="C735" s="12"/>
      <c r="D735" s="12"/>
      <c r="E735" s="64" t="s">
        <v>877</v>
      </c>
      <c r="F735" s="65"/>
      <c r="G735" s="66">
        <v>15.44</v>
      </c>
    </row>
    <row r="736" customHeight="1" spans="1:7">
      <c r="A736" s="12"/>
      <c r="B736" s="12"/>
      <c r="C736" s="12"/>
      <c r="D736" s="12"/>
      <c r="E736" s="67" t="s">
        <v>878</v>
      </c>
      <c r="F736" s="68"/>
      <c r="G736" s="69">
        <v>677.73</v>
      </c>
    </row>
    <row r="737" customHeight="1" spans="1:7">
      <c r="A737" s="12"/>
      <c r="B737" s="12"/>
      <c r="C737" s="70" t="s">
        <v>879</v>
      </c>
      <c r="D737" s="71"/>
      <c r="E737" s="12"/>
      <c r="F737" s="12"/>
      <c r="G737" s="12"/>
    </row>
    <row r="738" customHeight="1" spans="1:7">
      <c r="A738" s="55" t="s">
        <v>1171</v>
      </c>
      <c r="B738" s="56"/>
      <c r="C738" s="56"/>
      <c r="D738" s="56"/>
      <c r="E738" s="56"/>
      <c r="F738" s="56"/>
      <c r="G738" s="56"/>
    </row>
    <row r="739" ht="10.05" customHeight="1" spans="1:7">
      <c r="A739" s="57" t="s">
        <v>859</v>
      </c>
      <c r="B739" s="58"/>
      <c r="C739" s="59" t="s">
        <v>860</v>
      </c>
      <c r="D739" s="59" t="s">
        <v>861</v>
      </c>
      <c r="E739" s="59" t="s">
        <v>862</v>
      </c>
      <c r="F739" s="59" t="s">
        <v>863</v>
      </c>
      <c r="G739" s="59" t="s">
        <v>864</v>
      </c>
    </row>
    <row r="740" ht="19.95" customHeight="1" spans="1:7">
      <c r="A740" s="60" t="s">
        <v>1172</v>
      </c>
      <c r="B740" s="61" t="s">
        <v>1173</v>
      </c>
      <c r="C740" s="60" t="s">
        <v>867</v>
      </c>
      <c r="D740" s="60" t="s">
        <v>898</v>
      </c>
      <c r="E740" s="62">
        <v>0.0042</v>
      </c>
      <c r="F740" s="63">
        <v>384.92</v>
      </c>
      <c r="G740" s="63">
        <v>1.62</v>
      </c>
    </row>
    <row r="741" customHeight="1" spans="1:7">
      <c r="A741" s="60" t="s">
        <v>968</v>
      </c>
      <c r="B741" s="61" t="s">
        <v>969</v>
      </c>
      <c r="C741" s="60" t="s">
        <v>867</v>
      </c>
      <c r="D741" s="60" t="s">
        <v>868</v>
      </c>
      <c r="E741" s="62">
        <v>0.07</v>
      </c>
      <c r="F741" s="63">
        <v>21.61</v>
      </c>
      <c r="G741" s="63">
        <v>1.51</v>
      </c>
    </row>
    <row r="742" ht="36" customHeight="1" spans="1:7">
      <c r="A742" s="60" t="s">
        <v>865</v>
      </c>
      <c r="B742" s="61" t="s">
        <v>866</v>
      </c>
      <c r="C742" s="60" t="s">
        <v>867</v>
      </c>
      <c r="D742" s="60" t="s">
        <v>868</v>
      </c>
      <c r="E742" s="62">
        <v>0.007</v>
      </c>
      <c r="F742" s="63">
        <v>15.24</v>
      </c>
      <c r="G742" s="63">
        <v>0.11</v>
      </c>
    </row>
    <row r="743" customHeight="1" spans="1:7">
      <c r="A743" s="12"/>
      <c r="B743" s="12"/>
      <c r="C743" s="12"/>
      <c r="D743" s="12"/>
      <c r="E743" s="64" t="s">
        <v>877</v>
      </c>
      <c r="F743" s="65"/>
      <c r="G743" s="66">
        <v>3.24</v>
      </c>
    </row>
    <row r="744" customHeight="1" spans="1:7">
      <c r="A744" s="12"/>
      <c r="B744" s="12"/>
      <c r="C744" s="12"/>
      <c r="D744" s="12"/>
      <c r="E744" s="67" t="s">
        <v>878</v>
      </c>
      <c r="F744" s="68"/>
      <c r="G744" s="69">
        <v>687.9208</v>
      </c>
    </row>
    <row r="745" customHeight="1" spans="1:7">
      <c r="A745" s="12"/>
      <c r="B745" s="12"/>
      <c r="C745" s="70" t="s">
        <v>879</v>
      </c>
      <c r="D745" s="71"/>
      <c r="E745" s="12"/>
      <c r="F745" s="12"/>
      <c r="G745" s="12"/>
    </row>
    <row r="746" customHeight="1" spans="1:7">
      <c r="A746" s="55" t="s">
        <v>1174</v>
      </c>
      <c r="B746" s="56"/>
      <c r="C746" s="56"/>
      <c r="D746" s="56"/>
      <c r="E746" s="56"/>
      <c r="F746" s="56"/>
      <c r="G746" s="56"/>
    </row>
    <row r="747" ht="10.05" customHeight="1" spans="1:7">
      <c r="A747" s="57" t="s">
        <v>859</v>
      </c>
      <c r="B747" s="58"/>
      <c r="C747" s="59" t="s">
        <v>860</v>
      </c>
      <c r="D747" s="59" t="s">
        <v>861</v>
      </c>
      <c r="E747" s="59" t="s">
        <v>862</v>
      </c>
      <c r="F747" s="59" t="s">
        <v>863</v>
      </c>
      <c r="G747" s="59" t="s">
        <v>864</v>
      </c>
    </row>
    <row r="748" ht="27" customHeight="1" spans="1:7">
      <c r="A748" s="60" t="s">
        <v>1099</v>
      </c>
      <c r="B748" s="61" t="s">
        <v>1100</v>
      </c>
      <c r="C748" s="60" t="s">
        <v>867</v>
      </c>
      <c r="D748" s="60" t="s">
        <v>898</v>
      </c>
      <c r="E748" s="62">
        <v>0.0213</v>
      </c>
      <c r="F748" s="63">
        <v>406.54</v>
      </c>
      <c r="G748" s="63">
        <v>8.66</v>
      </c>
    </row>
    <row r="749" customHeight="1" spans="1:7">
      <c r="A749" s="60" t="s">
        <v>968</v>
      </c>
      <c r="B749" s="61" t="s">
        <v>969</v>
      </c>
      <c r="C749" s="60" t="s">
        <v>867</v>
      </c>
      <c r="D749" s="60" t="s">
        <v>868</v>
      </c>
      <c r="E749" s="62">
        <v>0.35</v>
      </c>
      <c r="F749" s="63">
        <v>21.61</v>
      </c>
      <c r="G749" s="63">
        <v>7.56</v>
      </c>
    </row>
    <row r="750" ht="36" customHeight="1" spans="1:7">
      <c r="A750" s="60" t="s">
        <v>865</v>
      </c>
      <c r="B750" s="61" t="s">
        <v>866</v>
      </c>
      <c r="C750" s="60" t="s">
        <v>867</v>
      </c>
      <c r="D750" s="60" t="s">
        <v>868</v>
      </c>
      <c r="E750" s="62">
        <v>0.128</v>
      </c>
      <c r="F750" s="63">
        <v>15.24</v>
      </c>
      <c r="G750" s="63">
        <v>1.95</v>
      </c>
    </row>
    <row r="751" customHeight="1" spans="1:7">
      <c r="A751" s="12"/>
      <c r="B751" s="12"/>
      <c r="C751" s="12"/>
      <c r="D751" s="12"/>
      <c r="E751" s="64" t="s">
        <v>877</v>
      </c>
      <c r="F751" s="65"/>
      <c r="G751" s="66">
        <v>18.17</v>
      </c>
    </row>
    <row r="752" customHeight="1" spans="1:7">
      <c r="A752" s="12"/>
      <c r="B752" s="12"/>
      <c r="C752" s="12"/>
      <c r="D752" s="12"/>
      <c r="E752" s="67" t="s">
        <v>878</v>
      </c>
      <c r="F752" s="68"/>
      <c r="G752" s="69">
        <v>3477.0952</v>
      </c>
    </row>
    <row r="753" customHeight="1" spans="1:7">
      <c r="A753" s="12"/>
      <c r="B753" s="12"/>
      <c r="C753" s="70" t="s">
        <v>879</v>
      </c>
      <c r="D753" s="71"/>
      <c r="E753" s="12"/>
      <c r="F753" s="12"/>
      <c r="G753" s="12"/>
    </row>
    <row r="754" customHeight="1" spans="1:7">
      <c r="A754" s="55" t="s">
        <v>1175</v>
      </c>
      <c r="B754" s="56"/>
      <c r="C754" s="56"/>
      <c r="D754" s="56"/>
      <c r="E754" s="56"/>
      <c r="F754" s="56"/>
      <c r="G754" s="56"/>
    </row>
    <row r="755" ht="10.05" customHeight="1" spans="1:7">
      <c r="A755" s="57" t="s">
        <v>859</v>
      </c>
      <c r="B755" s="58"/>
      <c r="C755" s="59" t="s">
        <v>860</v>
      </c>
      <c r="D755" s="59" t="s">
        <v>861</v>
      </c>
      <c r="E755" s="59" t="s">
        <v>862</v>
      </c>
      <c r="F755" s="59" t="s">
        <v>863</v>
      </c>
      <c r="G755" s="59" t="s">
        <v>864</v>
      </c>
    </row>
    <row r="756" ht="19.95" customHeight="1" spans="1:7">
      <c r="A756" s="60" t="s">
        <v>1099</v>
      </c>
      <c r="B756" s="61" t="s">
        <v>1100</v>
      </c>
      <c r="C756" s="60" t="s">
        <v>867</v>
      </c>
      <c r="D756" s="60" t="s">
        <v>898</v>
      </c>
      <c r="E756" s="62">
        <v>0.0376</v>
      </c>
      <c r="F756" s="63">
        <v>406.54</v>
      </c>
      <c r="G756" s="63">
        <v>15.29</v>
      </c>
    </row>
    <row r="757" customHeight="1" spans="1:7">
      <c r="A757" s="60" t="s">
        <v>968</v>
      </c>
      <c r="B757" s="61" t="s">
        <v>969</v>
      </c>
      <c r="C757" s="60" t="s">
        <v>867</v>
      </c>
      <c r="D757" s="60" t="s">
        <v>868</v>
      </c>
      <c r="E757" s="62">
        <v>0.32</v>
      </c>
      <c r="F757" s="63">
        <v>21.61</v>
      </c>
      <c r="G757" s="63">
        <v>6.92</v>
      </c>
    </row>
    <row r="758" customHeight="1" spans="1:7">
      <c r="A758" s="60" t="s">
        <v>865</v>
      </c>
      <c r="B758" s="61" t="s">
        <v>866</v>
      </c>
      <c r="C758" s="60" t="s">
        <v>867</v>
      </c>
      <c r="D758" s="60" t="s">
        <v>868</v>
      </c>
      <c r="E758" s="62">
        <v>0.118</v>
      </c>
      <c r="F758" s="63">
        <v>15.24</v>
      </c>
      <c r="G758" s="63">
        <v>1.8</v>
      </c>
    </row>
    <row r="759" ht="19.95" customHeight="1" spans="1:7">
      <c r="A759" s="12"/>
      <c r="B759" s="12"/>
      <c r="C759" s="12"/>
      <c r="D759" s="12"/>
      <c r="E759" s="64" t="s">
        <v>877</v>
      </c>
      <c r="F759" s="65"/>
      <c r="G759" s="66">
        <v>24.01</v>
      </c>
    </row>
    <row r="760" customHeight="1" spans="1:7">
      <c r="A760" s="12"/>
      <c r="B760" s="12"/>
      <c r="C760" s="12"/>
      <c r="D760" s="12"/>
      <c r="E760" s="67" t="s">
        <v>878</v>
      </c>
      <c r="F760" s="68"/>
      <c r="G760" s="69">
        <v>531.6366</v>
      </c>
    </row>
    <row r="761" customHeight="1" spans="1:7">
      <c r="A761" s="12"/>
      <c r="B761" s="12"/>
      <c r="C761" s="70" t="s">
        <v>879</v>
      </c>
      <c r="D761" s="71"/>
      <c r="E761" s="12"/>
      <c r="F761" s="12"/>
      <c r="G761" s="12"/>
    </row>
    <row r="762" customHeight="1" spans="1:7">
      <c r="A762" s="55" t="s">
        <v>1176</v>
      </c>
      <c r="B762" s="56"/>
      <c r="C762" s="56"/>
      <c r="D762" s="56"/>
      <c r="E762" s="56"/>
      <c r="F762" s="56"/>
      <c r="G762" s="56"/>
    </row>
    <row r="763" customHeight="1" spans="1:7">
      <c r="A763" s="57" t="s">
        <v>881</v>
      </c>
      <c r="B763" s="58"/>
      <c r="C763" s="59" t="s">
        <v>860</v>
      </c>
      <c r="D763" s="59" t="s">
        <v>861</v>
      </c>
      <c r="E763" s="59" t="s">
        <v>862</v>
      </c>
      <c r="F763" s="59" t="s">
        <v>863</v>
      </c>
      <c r="G763" s="59" t="s">
        <v>864</v>
      </c>
    </row>
    <row r="764" ht="19.95" customHeight="1" spans="1:7">
      <c r="A764" s="60" t="s">
        <v>1177</v>
      </c>
      <c r="B764" s="61" t="s">
        <v>1178</v>
      </c>
      <c r="C764" s="60" t="s">
        <v>1179</v>
      </c>
      <c r="D764" s="60" t="s">
        <v>892</v>
      </c>
      <c r="E764" s="62">
        <v>4.5</v>
      </c>
      <c r="F764" s="63">
        <v>1.49</v>
      </c>
      <c r="G764" s="63">
        <v>6.71</v>
      </c>
    </row>
    <row r="765" customHeight="1" spans="1:7">
      <c r="A765" s="60" t="s">
        <v>1180</v>
      </c>
      <c r="B765" s="61" t="s">
        <v>1181</v>
      </c>
      <c r="C765" s="60" t="s">
        <v>1179</v>
      </c>
      <c r="D765" s="60" t="s">
        <v>892</v>
      </c>
      <c r="E765" s="62">
        <v>0.52</v>
      </c>
      <c r="F765" s="63">
        <v>4.19</v>
      </c>
      <c r="G765" s="63">
        <v>2.18</v>
      </c>
    </row>
    <row r="766" customHeight="1" spans="1:7">
      <c r="A766" s="60" t="s">
        <v>1182</v>
      </c>
      <c r="B766" s="61" t="s">
        <v>1183</v>
      </c>
      <c r="C766" s="60" t="s">
        <v>1179</v>
      </c>
      <c r="D766" s="60" t="s">
        <v>889</v>
      </c>
      <c r="E766" s="62">
        <v>1</v>
      </c>
      <c r="F766" s="63">
        <v>42.9</v>
      </c>
      <c r="G766" s="63">
        <v>42.9</v>
      </c>
    </row>
    <row r="767" ht="10.05" customHeight="1" spans="1:7">
      <c r="A767" s="12"/>
      <c r="B767" s="12"/>
      <c r="C767" s="12"/>
      <c r="D767" s="12"/>
      <c r="E767" s="64" t="s">
        <v>893</v>
      </c>
      <c r="F767" s="65"/>
      <c r="G767" s="66">
        <v>51.79</v>
      </c>
    </row>
    <row r="768" ht="19.95" customHeight="1" spans="1:7">
      <c r="A768" s="57" t="s">
        <v>859</v>
      </c>
      <c r="B768" s="58"/>
      <c r="C768" s="59" t="s">
        <v>860</v>
      </c>
      <c r="D768" s="59" t="s">
        <v>861</v>
      </c>
      <c r="E768" s="59" t="s">
        <v>862</v>
      </c>
      <c r="F768" s="59" t="s">
        <v>863</v>
      </c>
      <c r="G768" s="59" t="s">
        <v>864</v>
      </c>
    </row>
    <row r="769" customHeight="1" spans="1:7">
      <c r="A769" s="60" t="s">
        <v>981</v>
      </c>
      <c r="B769" s="61" t="s">
        <v>982</v>
      </c>
      <c r="C769" s="60" t="s">
        <v>867</v>
      </c>
      <c r="D769" s="60" t="s">
        <v>868</v>
      </c>
      <c r="E769" s="62">
        <v>0.322976</v>
      </c>
      <c r="F769" s="63">
        <v>17.85</v>
      </c>
      <c r="G769" s="63">
        <v>5.77</v>
      </c>
    </row>
    <row r="770" customHeight="1" spans="1:7">
      <c r="A770" s="60" t="s">
        <v>1158</v>
      </c>
      <c r="B770" s="61" t="s">
        <v>1159</v>
      </c>
      <c r="C770" s="60" t="s">
        <v>867</v>
      </c>
      <c r="D770" s="60" t="s">
        <v>868</v>
      </c>
      <c r="E770" s="62">
        <v>0.354165</v>
      </c>
      <c r="F770" s="63">
        <v>22.69</v>
      </c>
      <c r="G770" s="63">
        <v>8.04</v>
      </c>
    </row>
    <row r="771" customHeight="1" spans="1:7">
      <c r="A771" s="12"/>
      <c r="B771" s="12"/>
      <c r="C771" s="12"/>
      <c r="D771" s="12"/>
      <c r="E771" s="64" t="s">
        <v>877</v>
      </c>
      <c r="F771" s="65"/>
      <c r="G771" s="66">
        <v>13.81</v>
      </c>
    </row>
    <row r="772" customHeight="1" spans="1:7">
      <c r="A772" s="12"/>
      <c r="B772" s="12"/>
      <c r="C772" s="12"/>
      <c r="D772" s="12"/>
      <c r="E772" s="67" t="s">
        <v>878</v>
      </c>
      <c r="F772" s="68"/>
      <c r="G772" s="69">
        <v>1453.9086</v>
      </c>
    </row>
    <row r="773" ht="19.95" customHeight="1" spans="1:7">
      <c r="A773" s="12"/>
      <c r="B773" s="12"/>
      <c r="C773" s="70" t="s">
        <v>879</v>
      </c>
      <c r="D773" s="71"/>
      <c r="E773" s="12"/>
      <c r="F773" s="12"/>
      <c r="G773" s="12"/>
    </row>
    <row r="774" customHeight="1" spans="1:7">
      <c r="A774" s="55" t="s">
        <v>1184</v>
      </c>
      <c r="B774" s="56"/>
      <c r="C774" s="56"/>
      <c r="D774" s="56"/>
      <c r="E774" s="56"/>
      <c r="F774" s="56"/>
      <c r="G774" s="56"/>
    </row>
    <row r="775" customHeight="1" spans="1:7">
      <c r="A775" s="57" t="s">
        <v>881</v>
      </c>
      <c r="B775" s="58"/>
      <c r="C775" s="59" t="s">
        <v>860</v>
      </c>
      <c r="D775" s="59" t="s">
        <v>861</v>
      </c>
      <c r="E775" s="59" t="s">
        <v>862</v>
      </c>
      <c r="F775" s="59" t="s">
        <v>863</v>
      </c>
      <c r="G775" s="59" t="s">
        <v>864</v>
      </c>
    </row>
    <row r="776" customHeight="1" spans="1:7">
      <c r="A776" s="60" t="s">
        <v>1185</v>
      </c>
      <c r="B776" s="61" t="s">
        <v>1186</v>
      </c>
      <c r="C776" s="60" t="s">
        <v>1187</v>
      </c>
      <c r="D776" s="60" t="s">
        <v>892</v>
      </c>
      <c r="E776" s="62">
        <v>0.169</v>
      </c>
      <c r="F776" s="63">
        <v>2.86</v>
      </c>
      <c r="G776" s="63">
        <v>0.48</v>
      </c>
    </row>
    <row r="777" ht="10.05" customHeight="1" spans="1:7">
      <c r="A777" s="12"/>
      <c r="B777" s="12"/>
      <c r="C777" s="12"/>
      <c r="D777" s="12"/>
      <c r="E777" s="64" t="s">
        <v>893</v>
      </c>
      <c r="F777" s="65"/>
      <c r="G777" s="66">
        <v>0.48</v>
      </c>
    </row>
    <row r="778" ht="19.95" customHeight="1" spans="1:7">
      <c r="A778" s="57" t="s">
        <v>859</v>
      </c>
      <c r="B778" s="58"/>
      <c r="C778" s="59" t="s">
        <v>860</v>
      </c>
      <c r="D778" s="59" t="s">
        <v>861</v>
      </c>
      <c r="E778" s="59" t="s">
        <v>862</v>
      </c>
      <c r="F778" s="59" t="s">
        <v>863</v>
      </c>
      <c r="G778" s="59" t="s">
        <v>864</v>
      </c>
    </row>
    <row r="779" customHeight="1" spans="1:7">
      <c r="A779" s="60" t="s">
        <v>1158</v>
      </c>
      <c r="B779" s="61" t="s">
        <v>1159</v>
      </c>
      <c r="C779" s="60" t="s">
        <v>867</v>
      </c>
      <c r="D779" s="60" t="s">
        <v>868</v>
      </c>
      <c r="E779" s="62">
        <v>0.2</v>
      </c>
      <c r="F779" s="63">
        <v>22.69</v>
      </c>
      <c r="G779" s="63">
        <v>4.54</v>
      </c>
    </row>
    <row r="780" ht="19.95" customHeight="1" spans="1:7">
      <c r="A780" s="60" t="s">
        <v>865</v>
      </c>
      <c r="B780" s="61" t="s">
        <v>866</v>
      </c>
      <c r="C780" s="60" t="s">
        <v>867</v>
      </c>
      <c r="D780" s="60" t="s">
        <v>868</v>
      </c>
      <c r="E780" s="62">
        <v>0.2</v>
      </c>
      <c r="F780" s="63">
        <v>15.24</v>
      </c>
      <c r="G780" s="63">
        <v>3.05</v>
      </c>
    </row>
    <row r="781" ht="19.95" customHeight="1" spans="1:7">
      <c r="A781" s="12"/>
      <c r="B781" s="12"/>
      <c r="C781" s="12"/>
      <c r="D781" s="12"/>
      <c r="E781" s="64" t="s">
        <v>877</v>
      </c>
      <c r="F781" s="65"/>
      <c r="G781" s="66">
        <v>7.59</v>
      </c>
    </row>
    <row r="782" customHeight="1" spans="1:7">
      <c r="A782" s="12"/>
      <c r="B782" s="12"/>
      <c r="C782" s="12"/>
      <c r="D782" s="12"/>
      <c r="E782" s="67" t="s">
        <v>878</v>
      </c>
      <c r="F782" s="68"/>
      <c r="G782" s="69">
        <v>178.9119</v>
      </c>
    </row>
    <row r="783" customHeight="1" spans="1:7">
      <c r="A783" s="12"/>
      <c r="B783" s="12"/>
      <c r="C783" s="70" t="s">
        <v>879</v>
      </c>
      <c r="D783" s="71"/>
      <c r="E783" s="12"/>
      <c r="F783" s="12"/>
      <c r="G783" s="12"/>
    </row>
    <row r="784" customHeight="1" spans="1:7">
      <c r="A784" s="55" t="s">
        <v>1188</v>
      </c>
      <c r="B784" s="56"/>
      <c r="C784" s="56"/>
      <c r="D784" s="56"/>
      <c r="E784" s="56"/>
      <c r="F784" s="56"/>
      <c r="G784" s="56"/>
    </row>
    <row r="785" customHeight="1" spans="1:7">
      <c r="A785" s="57" t="s">
        <v>881</v>
      </c>
      <c r="B785" s="58"/>
      <c r="C785" s="59" t="s">
        <v>860</v>
      </c>
      <c r="D785" s="59" t="s">
        <v>861</v>
      </c>
      <c r="E785" s="59" t="s">
        <v>862</v>
      </c>
      <c r="F785" s="59" t="s">
        <v>863</v>
      </c>
      <c r="G785" s="59" t="s">
        <v>864</v>
      </c>
    </row>
    <row r="786" customHeight="1" spans="1:7">
      <c r="A786" s="60" t="s">
        <v>1189</v>
      </c>
      <c r="B786" s="61" t="s">
        <v>1190</v>
      </c>
      <c r="C786" s="60" t="s">
        <v>867</v>
      </c>
      <c r="D786" s="60" t="s">
        <v>902</v>
      </c>
      <c r="E786" s="62">
        <v>0.1</v>
      </c>
      <c r="F786" s="63">
        <v>0.45</v>
      </c>
      <c r="G786" s="63">
        <v>0.05</v>
      </c>
    </row>
    <row r="787" customHeight="1" spans="1:7">
      <c r="A787" s="60" t="s">
        <v>1191</v>
      </c>
      <c r="B787" s="61" t="s">
        <v>1192</v>
      </c>
      <c r="C787" s="60" t="s">
        <v>867</v>
      </c>
      <c r="D787" s="60" t="s">
        <v>1193</v>
      </c>
      <c r="E787" s="62">
        <v>0.0489</v>
      </c>
      <c r="F787" s="63">
        <v>51.9</v>
      </c>
      <c r="G787" s="63">
        <v>2.54</v>
      </c>
    </row>
    <row r="788" ht="10.05" customHeight="1" spans="1:7">
      <c r="A788" s="12"/>
      <c r="B788" s="12"/>
      <c r="C788" s="12"/>
      <c r="D788" s="12"/>
      <c r="E788" s="64" t="s">
        <v>893</v>
      </c>
      <c r="F788" s="65"/>
      <c r="G788" s="66">
        <v>2.59</v>
      </c>
    </row>
    <row r="789" ht="19.95" customHeight="1" spans="1:7">
      <c r="A789" s="57" t="s">
        <v>859</v>
      </c>
      <c r="B789" s="58"/>
      <c r="C789" s="59" t="s">
        <v>860</v>
      </c>
      <c r="D789" s="59" t="s">
        <v>861</v>
      </c>
      <c r="E789" s="59" t="s">
        <v>862</v>
      </c>
      <c r="F789" s="59" t="s">
        <v>863</v>
      </c>
      <c r="G789" s="59" t="s">
        <v>864</v>
      </c>
    </row>
    <row r="790" customHeight="1" spans="1:7">
      <c r="A790" s="60" t="s">
        <v>1194</v>
      </c>
      <c r="B790" s="61" t="s">
        <v>1195</v>
      </c>
      <c r="C790" s="60" t="s">
        <v>867</v>
      </c>
      <c r="D790" s="60" t="s">
        <v>868</v>
      </c>
      <c r="E790" s="62">
        <v>0.312</v>
      </c>
      <c r="F790" s="63">
        <v>22.71</v>
      </c>
      <c r="G790" s="63">
        <v>7.09</v>
      </c>
    </row>
    <row r="791" customHeight="1" spans="1:7">
      <c r="A791" s="60" t="s">
        <v>865</v>
      </c>
      <c r="B791" s="61" t="s">
        <v>866</v>
      </c>
      <c r="C791" s="60" t="s">
        <v>867</v>
      </c>
      <c r="D791" s="60" t="s">
        <v>868</v>
      </c>
      <c r="E791" s="62">
        <v>0.114</v>
      </c>
      <c r="F791" s="63">
        <v>15.24</v>
      </c>
      <c r="G791" s="63">
        <v>1.74</v>
      </c>
    </row>
    <row r="792" customHeight="1" spans="1:7">
      <c r="A792" s="12"/>
      <c r="B792" s="12"/>
      <c r="C792" s="12"/>
      <c r="D792" s="12"/>
      <c r="E792" s="64" t="s">
        <v>877</v>
      </c>
      <c r="F792" s="65"/>
      <c r="G792" s="66">
        <v>8.83</v>
      </c>
    </row>
    <row r="793" customHeight="1" spans="1:7">
      <c r="A793" s="12"/>
      <c r="B793" s="12"/>
      <c r="C793" s="12"/>
      <c r="D793" s="12"/>
      <c r="E793" s="67" t="s">
        <v>878</v>
      </c>
      <c r="F793" s="68"/>
      <c r="G793" s="69">
        <v>2178.9286</v>
      </c>
    </row>
    <row r="794" customHeight="1" spans="1:7">
      <c r="A794" s="12"/>
      <c r="B794" s="12"/>
      <c r="C794" s="70" t="s">
        <v>879</v>
      </c>
      <c r="D794" s="71"/>
      <c r="E794" s="12"/>
      <c r="F794" s="12"/>
      <c r="G794" s="12"/>
    </row>
    <row r="795" customHeight="1" spans="1:7">
      <c r="A795" s="55" t="s">
        <v>1196</v>
      </c>
      <c r="B795" s="56"/>
      <c r="C795" s="56"/>
      <c r="D795" s="56"/>
      <c r="E795" s="56"/>
      <c r="F795" s="56"/>
      <c r="G795" s="56"/>
    </row>
    <row r="796" customHeight="1" spans="1:7">
      <c r="A796" s="57" t="s">
        <v>881</v>
      </c>
      <c r="B796" s="58"/>
      <c r="C796" s="59" t="s">
        <v>860</v>
      </c>
      <c r="D796" s="59" t="s">
        <v>861</v>
      </c>
      <c r="E796" s="59" t="s">
        <v>862</v>
      </c>
      <c r="F796" s="59" t="s">
        <v>863</v>
      </c>
      <c r="G796" s="59" t="s">
        <v>864</v>
      </c>
    </row>
    <row r="797" customHeight="1" spans="1:7">
      <c r="A797" s="60" t="s">
        <v>1197</v>
      </c>
      <c r="B797" s="61" t="s">
        <v>1198</v>
      </c>
      <c r="C797" s="60" t="s">
        <v>867</v>
      </c>
      <c r="D797" s="60" t="s">
        <v>955</v>
      </c>
      <c r="E797" s="62">
        <v>0.16</v>
      </c>
      <c r="F797" s="63">
        <v>5.68</v>
      </c>
      <c r="G797" s="63">
        <v>0.91</v>
      </c>
    </row>
    <row r="798" ht="10.05" customHeight="1" spans="1:7">
      <c r="A798" s="12"/>
      <c r="B798" s="12"/>
      <c r="C798" s="12"/>
      <c r="D798" s="12"/>
      <c r="E798" s="64" t="s">
        <v>893</v>
      </c>
      <c r="F798" s="65"/>
      <c r="G798" s="66">
        <v>0.91</v>
      </c>
    </row>
    <row r="799" ht="19.95" customHeight="1" spans="1:7">
      <c r="A799" s="57" t="s">
        <v>859</v>
      </c>
      <c r="B799" s="58"/>
      <c r="C799" s="59" t="s">
        <v>860</v>
      </c>
      <c r="D799" s="59" t="s">
        <v>861</v>
      </c>
      <c r="E799" s="59" t="s">
        <v>862</v>
      </c>
      <c r="F799" s="59" t="s">
        <v>863</v>
      </c>
      <c r="G799" s="59" t="s">
        <v>864</v>
      </c>
    </row>
    <row r="800" customHeight="1" spans="1:7">
      <c r="A800" s="60" t="s">
        <v>1194</v>
      </c>
      <c r="B800" s="61" t="s">
        <v>1195</v>
      </c>
      <c r="C800" s="60" t="s">
        <v>867</v>
      </c>
      <c r="D800" s="60" t="s">
        <v>868</v>
      </c>
      <c r="E800" s="62">
        <v>0.039</v>
      </c>
      <c r="F800" s="63">
        <v>22.71</v>
      </c>
      <c r="G800" s="63">
        <v>0.89</v>
      </c>
    </row>
    <row r="801" customHeight="1" spans="1:7">
      <c r="A801" s="60" t="s">
        <v>865</v>
      </c>
      <c r="B801" s="61" t="s">
        <v>866</v>
      </c>
      <c r="C801" s="60" t="s">
        <v>867</v>
      </c>
      <c r="D801" s="60" t="s">
        <v>868</v>
      </c>
      <c r="E801" s="62">
        <v>0.014</v>
      </c>
      <c r="F801" s="63">
        <v>15.24</v>
      </c>
      <c r="G801" s="63">
        <v>0.21</v>
      </c>
    </row>
    <row r="802" customHeight="1" spans="1:7">
      <c r="A802" s="12"/>
      <c r="B802" s="12"/>
      <c r="C802" s="12"/>
      <c r="D802" s="12"/>
      <c r="E802" s="64" t="s">
        <v>877</v>
      </c>
      <c r="F802" s="65"/>
      <c r="G802" s="66">
        <v>1.1</v>
      </c>
    </row>
    <row r="803" customHeight="1" spans="1:7">
      <c r="A803" s="12"/>
      <c r="B803" s="12"/>
      <c r="C803" s="12"/>
      <c r="D803" s="12"/>
      <c r="E803" s="67" t="s">
        <v>878</v>
      </c>
      <c r="F803" s="68"/>
      <c r="G803" s="69">
        <v>381.0253</v>
      </c>
    </row>
    <row r="804" customHeight="1" spans="1:7">
      <c r="A804" s="12"/>
      <c r="B804" s="12"/>
      <c r="C804" s="70" t="s">
        <v>879</v>
      </c>
      <c r="D804" s="71"/>
      <c r="E804" s="12"/>
      <c r="F804" s="12"/>
      <c r="G804" s="12"/>
    </row>
    <row r="805" customHeight="1" spans="1:7">
      <c r="A805" s="55" t="s">
        <v>1199</v>
      </c>
      <c r="B805" s="56"/>
      <c r="C805" s="56"/>
      <c r="D805" s="56"/>
      <c r="E805" s="56"/>
      <c r="F805" s="56"/>
      <c r="G805" s="56"/>
    </row>
    <row r="806" customHeight="1" spans="1:7">
      <c r="A806" s="57" t="s">
        <v>881</v>
      </c>
      <c r="B806" s="58"/>
      <c r="C806" s="59" t="s">
        <v>860</v>
      </c>
      <c r="D806" s="59" t="s">
        <v>861</v>
      </c>
      <c r="E806" s="59" t="s">
        <v>862</v>
      </c>
      <c r="F806" s="59" t="s">
        <v>863</v>
      </c>
      <c r="G806" s="59" t="s">
        <v>864</v>
      </c>
    </row>
    <row r="807" customHeight="1" spans="1:7">
      <c r="A807" s="60" t="s">
        <v>953</v>
      </c>
      <c r="B807" s="61" t="s">
        <v>954</v>
      </c>
      <c r="C807" s="60" t="s">
        <v>867</v>
      </c>
      <c r="D807" s="60" t="s">
        <v>955</v>
      </c>
      <c r="E807" s="62">
        <v>0.33</v>
      </c>
      <c r="F807" s="63">
        <v>16.89</v>
      </c>
      <c r="G807" s="63">
        <v>5.57</v>
      </c>
    </row>
    <row r="808" ht="10.05" customHeight="1" spans="1:7">
      <c r="A808" s="12"/>
      <c r="B808" s="12"/>
      <c r="C808" s="12"/>
      <c r="D808" s="12"/>
      <c r="E808" s="64" t="s">
        <v>893</v>
      </c>
      <c r="F808" s="65"/>
      <c r="G808" s="66">
        <v>5.57</v>
      </c>
    </row>
    <row r="809" ht="19.95" customHeight="1" spans="1:7">
      <c r="A809" s="57" t="s">
        <v>859</v>
      </c>
      <c r="B809" s="58"/>
      <c r="C809" s="59" t="s">
        <v>860</v>
      </c>
      <c r="D809" s="59" t="s">
        <v>861</v>
      </c>
      <c r="E809" s="59" t="s">
        <v>862</v>
      </c>
      <c r="F809" s="59" t="s">
        <v>863</v>
      </c>
      <c r="G809" s="59" t="s">
        <v>864</v>
      </c>
    </row>
    <row r="810" customHeight="1" spans="1:7">
      <c r="A810" s="60" t="s">
        <v>1194</v>
      </c>
      <c r="B810" s="61" t="s">
        <v>1195</v>
      </c>
      <c r="C810" s="60" t="s">
        <v>867</v>
      </c>
      <c r="D810" s="60" t="s">
        <v>868</v>
      </c>
      <c r="E810" s="62">
        <v>0.187</v>
      </c>
      <c r="F810" s="63">
        <v>22.71</v>
      </c>
      <c r="G810" s="63">
        <v>4.25</v>
      </c>
    </row>
    <row r="811" customHeight="1" spans="1:7">
      <c r="A811" s="60" t="s">
        <v>865</v>
      </c>
      <c r="B811" s="61" t="s">
        <v>866</v>
      </c>
      <c r="C811" s="60" t="s">
        <v>867</v>
      </c>
      <c r="D811" s="60" t="s">
        <v>868</v>
      </c>
      <c r="E811" s="62">
        <v>0.069</v>
      </c>
      <c r="F811" s="63">
        <v>15.24</v>
      </c>
      <c r="G811" s="63">
        <v>1.05</v>
      </c>
    </row>
    <row r="812" customHeight="1" spans="1:7">
      <c r="A812" s="12"/>
      <c r="B812" s="12"/>
      <c r="C812" s="12"/>
      <c r="D812" s="12"/>
      <c r="E812" s="64" t="s">
        <v>877</v>
      </c>
      <c r="F812" s="65"/>
      <c r="G812" s="66">
        <v>5.3</v>
      </c>
    </row>
    <row r="813" customHeight="1" spans="1:7">
      <c r="A813" s="12"/>
      <c r="B813" s="12"/>
      <c r="C813" s="12"/>
      <c r="D813" s="12"/>
      <c r="E813" s="67" t="s">
        <v>878</v>
      </c>
      <c r="F813" s="68"/>
      <c r="G813" s="69">
        <v>1655.607</v>
      </c>
    </row>
    <row r="814" customHeight="1" spans="1:7">
      <c r="A814" s="12"/>
      <c r="B814" s="12"/>
      <c r="C814" s="70" t="s">
        <v>879</v>
      </c>
      <c r="D814" s="71"/>
      <c r="E814" s="12"/>
      <c r="F814" s="12"/>
      <c r="G814" s="12"/>
    </row>
    <row r="815" customHeight="1" spans="1:7">
      <c r="A815" s="55" t="s">
        <v>1200</v>
      </c>
      <c r="B815" s="56"/>
      <c r="C815" s="56"/>
      <c r="D815" s="56"/>
      <c r="E815" s="56"/>
      <c r="F815" s="56"/>
      <c r="G815" s="56"/>
    </row>
    <row r="816" customHeight="1" spans="1:7">
      <c r="A816" s="57" t="s">
        <v>881</v>
      </c>
      <c r="B816" s="58"/>
      <c r="C816" s="59" t="s">
        <v>860</v>
      </c>
      <c r="D816" s="59" t="s">
        <v>861</v>
      </c>
      <c r="E816" s="59" t="s">
        <v>862</v>
      </c>
      <c r="F816" s="59" t="s">
        <v>863</v>
      </c>
      <c r="G816" s="59" t="s">
        <v>864</v>
      </c>
    </row>
    <row r="817" customHeight="1" spans="1:7">
      <c r="A817" s="60" t="s">
        <v>1197</v>
      </c>
      <c r="B817" s="61" t="s">
        <v>1198</v>
      </c>
      <c r="C817" s="60" t="s">
        <v>867</v>
      </c>
      <c r="D817" s="60" t="s">
        <v>955</v>
      </c>
      <c r="E817" s="62">
        <v>0.16</v>
      </c>
      <c r="F817" s="63">
        <v>5.68</v>
      </c>
      <c r="G817" s="63">
        <v>0.91</v>
      </c>
    </row>
    <row r="818" ht="10.05" customHeight="1" spans="1:7">
      <c r="A818" s="12"/>
      <c r="B818" s="12"/>
      <c r="C818" s="12"/>
      <c r="D818" s="12"/>
      <c r="E818" s="64" t="s">
        <v>893</v>
      </c>
      <c r="F818" s="65"/>
      <c r="G818" s="66">
        <v>0.91</v>
      </c>
    </row>
    <row r="819" ht="19.95" customHeight="1" spans="1:7">
      <c r="A819" s="57" t="s">
        <v>859</v>
      </c>
      <c r="B819" s="58"/>
      <c r="C819" s="59" t="s">
        <v>860</v>
      </c>
      <c r="D819" s="59" t="s">
        <v>861</v>
      </c>
      <c r="E819" s="59" t="s">
        <v>862</v>
      </c>
      <c r="F819" s="59" t="s">
        <v>863</v>
      </c>
      <c r="G819" s="59" t="s">
        <v>864</v>
      </c>
    </row>
    <row r="820" customHeight="1" spans="1:7">
      <c r="A820" s="60" t="s">
        <v>1194</v>
      </c>
      <c r="B820" s="61" t="s">
        <v>1195</v>
      </c>
      <c r="C820" s="60" t="s">
        <v>867</v>
      </c>
      <c r="D820" s="60" t="s">
        <v>868</v>
      </c>
      <c r="E820" s="62">
        <v>0.051</v>
      </c>
      <c r="F820" s="63">
        <v>22.71</v>
      </c>
      <c r="G820" s="63">
        <v>1.16</v>
      </c>
    </row>
    <row r="821" customHeight="1" spans="1:7">
      <c r="A821" s="60" t="s">
        <v>865</v>
      </c>
      <c r="B821" s="61" t="s">
        <v>866</v>
      </c>
      <c r="C821" s="60" t="s">
        <v>867</v>
      </c>
      <c r="D821" s="60" t="s">
        <v>868</v>
      </c>
      <c r="E821" s="62">
        <v>0.019</v>
      </c>
      <c r="F821" s="63">
        <v>15.24</v>
      </c>
      <c r="G821" s="63">
        <v>0.29</v>
      </c>
    </row>
    <row r="822" customHeight="1" spans="1:7">
      <c r="A822" s="12"/>
      <c r="B822" s="12"/>
      <c r="C822" s="12"/>
      <c r="D822" s="12"/>
      <c r="E822" s="64" t="s">
        <v>877</v>
      </c>
      <c r="F822" s="65"/>
      <c r="G822" s="66">
        <v>1.45</v>
      </c>
    </row>
    <row r="823" customHeight="1" spans="1:7">
      <c r="A823" s="12"/>
      <c r="B823" s="12"/>
      <c r="C823" s="12"/>
      <c r="D823" s="12"/>
      <c r="E823" s="67" t="s">
        <v>878</v>
      </c>
      <c r="F823" s="68"/>
      <c r="G823" s="69">
        <v>115.1486</v>
      </c>
    </row>
    <row r="824" customHeight="1" spans="1:7">
      <c r="A824" s="12"/>
      <c r="B824" s="12"/>
      <c r="C824" s="70" t="s">
        <v>879</v>
      </c>
      <c r="D824" s="71"/>
      <c r="E824" s="12"/>
      <c r="F824" s="12"/>
      <c r="G824" s="12"/>
    </row>
    <row r="825" customHeight="1" spans="1:7">
      <c r="A825" s="55" t="s">
        <v>1201</v>
      </c>
      <c r="B825" s="56"/>
      <c r="C825" s="56"/>
      <c r="D825" s="56"/>
      <c r="E825" s="56"/>
      <c r="F825" s="56"/>
      <c r="G825" s="56"/>
    </row>
    <row r="826" customHeight="1" spans="1:7">
      <c r="A826" s="57" t="s">
        <v>881</v>
      </c>
      <c r="B826" s="58"/>
      <c r="C826" s="59" t="s">
        <v>860</v>
      </c>
      <c r="D826" s="59" t="s">
        <v>861</v>
      </c>
      <c r="E826" s="59" t="s">
        <v>862</v>
      </c>
      <c r="F826" s="59" t="s">
        <v>863</v>
      </c>
      <c r="G826" s="59" t="s">
        <v>864</v>
      </c>
    </row>
    <row r="827" customHeight="1" spans="1:7">
      <c r="A827" s="60" t="s">
        <v>953</v>
      </c>
      <c r="B827" s="61" t="s">
        <v>954</v>
      </c>
      <c r="C827" s="60" t="s">
        <v>867</v>
      </c>
      <c r="D827" s="60" t="s">
        <v>955</v>
      </c>
      <c r="E827" s="62">
        <v>0.33</v>
      </c>
      <c r="F827" s="63">
        <v>16.89</v>
      </c>
      <c r="G827" s="63">
        <v>5.57</v>
      </c>
    </row>
    <row r="828" ht="10.05" customHeight="1" spans="1:7">
      <c r="A828" s="12"/>
      <c r="B828" s="12"/>
      <c r="C828" s="12"/>
      <c r="D828" s="12"/>
      <c r="E828" s="64" t="s">
        <v>893</v>
      </c>
      <c r="F828" s="65"/>
      <c r="G828" s="66">
        <v>5.57</v>
      </c>
    </row>
    <row r="829" ht="19.95" customHeight="1" spans="1:7">
      <c r="A829" s="57" t="s">
        <v>859</v>
      </c>
      <c r="B829" s="58"/>
      <c r="C829" s="59" t="s">
        <v>860</v>
      </c>
      <c r="D829" s="59" t="s">
        <v>861</v>
      </c>
      <c r="E829" s="59" t="s">
        <v>862</v>
      </c>
      <c r="F829" s="59" t="s">
        <v>863</v>
      </c>
      <c r="G829" s="59" t="s">
        <v>864</v>
      </c>
    </row>
    <row r="830" customHeight="1" spans="1:7">
      <c r="A830" s="60" t="s">
        <v>1194</v>
      </c>
      <c r="B830" s="61" t="s">
        <v>1195</v>
      </c>
      <c r="C830" s="60" t="s">
        <v>867</v>
      </c>
      <c r="D830" s="60" t="s">
        <v>868</v>
      </c>
      <c r="E830" s="62">
        <v>0.244</v>
      </c>
      <c r="F830" s="63">
        <v>22.71</v>
      </c>
      <c r="G830" s="63">
        <v>5.54</v>
      </c>
    </row>
    <row r="831" ht="19.95" customHeight="1" spans="1:7">
      <c r="A831" s="60" t="s">
        <v>865</v>
      </c>
      <c r="B831" s="61" t="s">
        <v>866</v>
      </c>
      <c r="C831" s="60" t="s">
        <v>867</v>
      </c>
      <c r="D831" s="60" t="s">
        <v>868</v>
      </c>
      <c r="E831" s="62">
        <v>0.089</v>
      </c>
      <c r="F831" s="63">
        <v>15.24</v>
      </c>
      <c r="G831" s="63">
        <v>1.36</v>
      </c>
    </row>
    <row r="832" customHeight="1" spans="1:7">
      <c r="A832" s="12"/>
      <c r="B832" s="12"/>
      <c r="C832" s="12"/>
      <c r="D832" s="12"/>
      <c r="E832" s="64" t="s">
        <v>877</v>
      </c>
      <c r="F832" s="65"/>
      <c r="G832" s="66">
        <v>6.9</v>
      </c>
    </row>
    <row r="833" customHeight="1" spans="1:7">
      <c r="A833" s="12"/>
      <c r="B833" s="12"/>
      <c r="C833" s="12"/>
      <c r="D833" s="12"/>
      <c r="E833" s="67" t="s">
        <v>878</v>
      </c>
      <c r="F833" s="68"/>
      <c r="G833" s="69">
        <v>615.7732</v>
      </c>
    </row>
    <row r="834" customHeight="1" spans="1:7">
      <c r="A834" s="12"/>
      <c r="B834" s="12"/>
      <c r="C834" s="70" t="s">
        <v>879</v>
      </c>
      <c r="D834" s="71"/>
      <c r="E834" s="12"/>
      <c r="F834" s="12"/>
      <c r="G834" s="12"/>
    </row>
    <row r="835" customHeight="1" spans="1:7">
      <c r="A835" s="55" t="s">
        <v>1202</v>
      </c>
      <c r="B835" s="56"/>
      <c r="C835" s="56"/>
      <c r="D835" s="56"/>
      <c r="E835" s="56"/>
      <c r="F835" s="56"/>
      <c r="G835" s="56"/>
    </row>
    <row r="836" customHeight="1" spans="1:7">
      <c r="A836" s="57" t="s">
        <v>881</v>
      </c>
      <c r="B836" s="58"/>
      <c r="C836" s="59" t="s">
        <v>860</v>
      </c>
      <c r="D836" s="59" t="s">
        <v>861</v>
      </c>
      <c r="E836" s="59" t="s">
        <v>862</v>
      </c>
      <c r="F836" s="59" t="s">
        <v>863</v>
      </c>
      <c r="G836" s="59" t="s">
        <v>864</v>
      </c>
    </row>
    <row r="837" customHeight="1" spans="1:7">
      <c r="A837" s="60" t="s">
        <v>1203</v>
      </c>
      <c r="B837" s="61" t="s">
        <v>1204</v>
      </c>
      <c r="C837" s="60" t="s">
        <v>867</v>
      </c>
      <c r="D837" s="60" t="s">
        <v>892</v>
      </c>
      <c r="E837" s="62">
        <v>1.14</v>
      </c>
      <c r="F837" s="63">
        <v>5.2</v>
      </c>
      <c r="G837" s="63">
        <v>5.93</v>
      </c>
    </row>
    <row r="838" ht="10.05" customHeight="1" spans="1:7">
      <c r="A838" s="12"/>
      <c r="B838" s="12"/>
      <c r="C838" s="12"/>
      <c r="D838" s="12"/>
      <c r="E838" s="64" t="s">
        <v>893</v>
      </c>
      <c r="F838" s="65"/>
      <c r="G838" s="66">
        <v>5.93</v>
      </c>
    </row>
    <row r="839" ht="19.95" customHeight="1" spans="1:7">
      <c r="A839" s="57" t="s">
        <v>859</v>
      </c>
      <c r="B839" s="58"/>
      <c r="C839" s="59" t="s">
        <v>860</v>
      </c>
      <c r="D839" s="59" t="s">
        <v>861</v>
      </c>
      <c r="E839" s="59" t="s">
        <v>862</v>
      </c>
      <c r="F839" s="59" t="s">
        <v>863</v>
      </c>
      <c r="G839" s="59" t="s">
        <v>864</v>
      </c>
    </row>
    <row r="840" customHeight="1" spans="1:7">
      <c r="A840" s="60" t="s">
        <v>1194</v>
      </c>
      <c r="B840" s="61" t="s">
        <v>1195</v>
      </c>
      <c r="C840" s="60" t="s">
        <v>867</v>
      </c>
      <c r="D840" s="60" t="s">
        <v>868</v>
      </c>
      <c r="E840" s="62">
        <v>0.188</v>
      </c>
      <c r="F840" s="63">
        <v>22.71</v>
      </c>
      <c r="G840" s="63">
        <v>4.27</v>
      </c>
    </row>
    <row r="841" ht="19.95" customHeight="1" spans="1:7">
      <c r="A841" s="60" t="s">
        <v>865</v>
      </c>
      <c r="B841" s="61" t="s">
        <v>866</v>
      </c>
      <c r="C841" s="60" t="s">
        <v>867</v>
      </c>
      <c r="D841" s="60" t="s">
        <v>868</v>
      </c>
      <c r="E841" s="62">
        <v>0.069</v>
      </c>
      <c r="F841" s="63">
        <v>15.24</v>
      </c>
      <c r="G841" s="63">
        <v>1.05</v>
      </c>
    </row>
    <row r="842" customHeight="1" spans="1:7">
      <c r="A842" s="12"/>
      <c r="B842" s="12"/>
      <c r="C842" s="12"/>
      <c r="D842" s="12"/>
      <c r="E842" s="64" t="s">
        <v>877</v>
      </c>
      <c r="F842" s="65"/>
      <c r="G842" s="66">
        <v>5.32</v>
      </c>
    </row>
    <row r="843" ht="19.95" customHeight="1" spans="1:7">
      <c r="A843" s="12"/>
      <c r="B843" s="12"/>
      <c r="C843" s="12"/>
      <c r="D843" s="12"/>
      <c r="E843" s="67" t="s">
        <v>878</v>
      </c>
      <c r="F843" s="68"/>
      <c r="G843" s="69">
        <v>438.3069</v>
      </c>
    </row>
    <row r="844" customHeight="1" spans="1:7">
      <c r="A844" s="12"/>
      <c r="B844" s="12"/>
      <c r="C844" s="70" t="s">
        <v>879</v>
      </c>
      <c r="D844" s="71"/>
      <c r="E844" s="12"/>
      <c r="F844" s="12"/>
      <c r="G844" s="12"/>
    </row>
    <row r="845" customHeight="1" spans="1:7">
      <c r="A845" s="55" t="s">
        <v>1205</v>
      </c>
      <c r="B845" s="56"/>
      <c r="C845" s="56"/>
      <c r="D845" s="56"/>
      <c r="E845" s="56"/>
      <c r="F845" s="56"/>
      <c r="G845" s="56"/>
    </row>
    <row r="846" customHeight="1" spans="1:7">
      <c r="A846" s="57" t="s">
        <v>881</v>
      </c>
      <c r="B846" s="58"/>
      <c r="C846" s="59" t="s">
        <v>860</v>
      </c>
      <c r="D846" s="59" t="s">
        <v>861</v>
      </c>
      <c r="E846" s="59" t="s">
        <v>862</v>
      </c>
      <c r="F846" s="59" t="s">
        <v>863</v>
      </c>
      <c r="G846" s="59" t="s">
        <v>864</v>
      </c>
    </row>
    <row r="847" customHeight="1" spans="1:7">
      <c r="A847" s="60" t="s">
        <v>1189</v>
      </c>
      <c r="B847" s="61" t="s">
        <v>1190</v>
      </c>
      <c r="C847" s="60" t="s">
        <v>867</v>
      </c>
      <c r="D847" s="60" t="s">
        <v>902</v>
      </c>
      <c r="E847" s="62">
        <v>0.4</v>
      </c>
      <c r="F847" s="63">
        <v>0.45</v>
      </c>
      <c r="G847" s="63">
        <v>0.18</v>
      </c>
    </row>
    <row r="848" customHeight="1" spans="1:7">
      <c r="A848" s="60" t="s">
        <v>1206</v>
      </c>
      <c r="B848" s="61" t="s">
        <v>1207</v>
      </c>
      <c r="C848" s="60" t="s">
        <v>867</v>
      </c>
      <c r="D848" s="60" t="s">
        <v>955</v>
      </c>
      <c r="E848" s="62">
        <v>0.04</v>
      </c>
      <c r="F848" s="63">
        <v>12.12</v>
      </c>
      <c r="G848" s="63">
        <v>0.48</v>
      </c>
    </row>
    <row r="849" customHeight="1" spans="1:7">
      <c r="A849" s="60" t="s">
        <v>1208</v>
      </c>
      <c r="B849" s="61" t="s">
        <v>1209</v>
      </c>
      <c r="C849" s="60" t="s">
        <v>867</v>
      </c>
      <c r="D849" s="60" t="s">
        <v>1210</v>
      </c>
      <c r="E849" s="62">
        <v>0.056</v>
      </c>
      <c r="F849" s="63">
        <v>51.3</v>
      </c>
      <c r="G849" s="63">
        <v>2.87</v>
      </c>
    </row>
    <row r="850" customHeight="1" spans="1:7">
      <c r="A850" s="60" t="s">
        <v>1211</v>
      </c>
      <c r="B850" s="61" t="s">
        <v>1212</v>
      </c>
      <c r="C850" s="60" t="s">
        <v>867</v>
      </c>
      <c r="D850" s="60" t="s">
        <v>955</v>
      </c>
      <c r="E850" s="62">
        <v>0.16</v>
      </c>
      <c r="F850" s="63">
        <v>26.31</v>
      </c>
      <c r="G850" s="63">
        <v>4.21</v>
      </c>
    </row>
    <row r="851" ht="10.05" customHeight="1" spans="1:7">
      <c r="A851" s="12"/>
      <c r="B851" s="12"/>
      <c r="C851" s="12"/>
      <c r="D851" s="12"/>
      <c r="E851" s="64" t="s">
        <v>893</v>
      </c>
      <c r="F851" s="65"/>
      <c r="G851" s="66">
        <v>7.74</v>
      </c>
    </row>
    <row r="852" ht="27" customHeight="1" spans="1:7">
      <c r="A852" s="57" t="s">
        <v>859</v>
      </c>
      <c r="B852" s="58"/>
      <c r="C852" s="59" t="s">
        <v>860</v>
      </c>
      <c r="D852" s="59" t="s">
        <v>861</v>
      </c>
      <c r="E852" s="59" t="s">
        <v>862</v>
      </c>
      <c r="F852" s="59" t="s">
        <v>863</v>
      </c>
      <c r="G852" s="59" t="s">
        <v>864</v>
      </c>
    </row>
    <row r="853" customHeight="1" spans="1:7">
      <c r="A853" s="60" t="s">
        <v>1194</v>
      </c>
      <c r="B853" s="61" t="s">
        <v>1195</v>
      </c>
      <c r="C853" s="60" t="s">
        <v>867</v>
      </c>
      <c r="D853" s="60" t="s">
        <v>868</v>
      </c>
      <c r="E853" s="62">
        <v>0.4</v>
      </c>
      <c r="F853" s="63">
        <v>22.71</v>
      </c>
      <c r="G853" s="63">
        <v>9.08</v>
      </c>
    </row>
    <row r="854" ht="19.95" customHeight="1" spans="1:7">
      <c r="A854" s="60" t="s">
        <v>865</v>
      </c>
      <c r="B854" s="61" t="s">
        <v>866</v>
      </c>
      <c r="C854" s="60" t="s">
        <v>867</v>
      </c>
      <c r="D854" s="60" t="s">
        <v>868</v>
      </c>
      <c r="E854" s="62">
        <v>0.35</v>
      </c>
      <c r="F854" s="63">
        <v>15.24</v>
      </c>
      <c r="G854" s="63">
        <v>5.33</v>
      </c>
    </row>
    <row r="855" ht="28.05" customHeight="1" spans="1:7">
      <c r="A855" s="12"/>
      <c r="B855" s="12"/>
      <c r="C855" s="12"/>
      <c r="D855" s="12"/>
      <c r="E855" s="64" t="s">
        <v>877</v>
      </c>
      <c r="F855" s="65"/>
      <c r="G855" s="66">
        <v>14.41</v>
      </c>
    </row>
    <row r="856" ht="28.05" customHeight="1" spans="1:7">
      <c r="A856" s="12"/>
      <c r="B856" s="12"/>
      <c r="C856" s="12"/>
      <c r="D856" s="12"/>
      <c r="E856" s="67" t="s">
        <v>878</v>
      </c>
      <c r="F856" s="68"/>
      <c r="G856" s="69">
        <v>204.1308</v>
      </c>
    </row>
    <row r="857" ht="19.95" customHeight="1" spans="1:7">
      <c r="A857" s="12"/>
      <c r="B857" s="12"/>
      <c r="C857" s="70" t="s">
        <v>879</v>
      </c>
      <c r="D857" s="71"/>
      <c r="E857" s="12"/>
      <c r="F857" s="12"/>
      <c r="G857" s="12"/>
    </row>
    <row r="858" customHeight="1" spans="1:7">
      <c r="A858" s="55" t="s">
        <v>1213</v>
      </c>
      <c r="B858" s="56"/>
      <c r="C858" s="56"/>
      <c r="D858" s="56"/>
      <c r="E858" s="56"/>
      <c r="F858" s="56"/>
      <c r="G858" s="56"/>
    </row>
    <row r="859" customHeight="1" spans="1:7">
      <c r="A859" s="57" t="s">
        <v>859</v>
      </c>
      <c r="B859" s="58"/>
      <c r="C859" s="59" t="s">
        <v>860</v>
      </c>
      <c r="D859" s="59" t="s">
        <v>861</v>
      </c>
      <c r="E859" s="59" t="s">
        <v>862</v>
      </c>
      <c r="F859" s="59" t="s">
        <v>863</v>
      </c>
      <c r="G859" s="59" t="s">
        <v>864</v>
      </c>
    </row>
    <row r="860" ht="10.05" customHeight="1" spans="1:7">
      <c r="A860" s="60" t="s">
        <v>1214</v>
      </c>
      <c r="B860" s="61" t="s">
        <v>1215</v>
      </c>
      <c r="C860" s="60" t="s">
        <v>867</v>
      </c>
      <c r="D860" s="60" t="s">
        <v>902</v>
      </c>
      <c r="E860" s="62">
        <v>1</v>
      </c>
      <c r="F860" s="63">
        <v>258.72</v>
      </c>
      <c r="G860" s="63">
        <v>258.72</v>
      </c>
    </row>
    <row r="861" ht="19.95" customHeight="1" spans="1:7">
      <c r="A861" s="60" t="s">
        <v>1216</v>
      </c>
      <c r="B861" s="61" t="s">
        <v>1217</v>
      </c>
      <c r="C861" s="60" t="s">
        <v>867</v>
      </c>
      <c r="D861" s="60" t="s">
        <v>902</v>
      </c>
      <c r="E861" s="62">
        <v>1</v>
      </c>
      <c r="F861" s="63">
        <v>292.14</v>
      </c>
      <c r="G861" s="63">
        <v>292.14</v>
      </c>
    </row>
    <row r="862" customHeight="1" spans="1:7">
      <c r="A862" s="60" t="s">
        <v>1218</v>
      </c>
      <c r="B862" s="61" t="s">
        <v>1219</v>
      </c>
      <c r="C862" s="60" t="s">
        <v>867</v>
      </c>
      <c r="D862" s="60" t="s">
        <v>902</v>
      </c>
      <c r="E862" s="62">
        <v>1</v>
      </c>
      <c r="F862" s="63">
        <v>106.78</v>
      </c>
      <c r="G862" s="63">
        <v>106.78</v>
      </c>
    </row>
    <row r="863" ht="28.05" customHeight="1" spans="1:7">
      <c r="A863" s="60" t="s">
        <v>1220</v>
      </c>
      <c r="B863" s="61" t="s">
        <v>1221</v>
      </c>
      <c r="C863" s="60" t="s">
        <v>867</v>
      </c>
      <c r="D863" s="60" t="s">
        <v>884</v>
      </c>
      <c r="E863" s="62">
        <v>10</v>
      </c>
      <c r="F863" s="63">
        <v>5.86</v>
      </c>
      <c r="G863" s="63">
        <v>58.6</v>
      </c>
    </row>
    <row r="864" ht="28.05" customHeight="1" spans="1:7">
      <c r="A864" s="12"/>
      <c r="B864" s="12"/>
      <c r="C864" s="12"/>
      <c r="D864" s="12"/>
      <c r="E864" s="64" t="s">
        <v>877</v>
      </c>
      <c r="F864" s="65"/>
      <c r="G864" s="66">
        <v>716.24</v>
      </c>
    </row>
    <row r="865" ht="28.05" customHeight="1" spans="1:7">
      <c r="A865" s="12"/>
      <c r="B865" s="12"/>
      <c r="C865" s="12"/>
      <c r="D865" s="12"/>
      <c r="E865" s="67" t="s">
        <v>878</v>
      </c>
      <c r="F865" s="68"/>
      <c r="G865" s="69">
        <v>1432.48</v>
      </c>
    </row>
    <row r="866" customHeight="1" spans="1:7">
      <c r="A866" s="12"/>
      <c r="B866" s="12"/>
      <c r="C866" s="70" t="s">
        <v>879</v>
      </c>
      <c r="D866" s="71"/>
      <c r="E866" s="12"/>
      <c r="F866" s="12"/>
      <c r="G866" s="12"/>
    </row>
    <row r="867" customHeight="1" spans="1:7">
      <c r="A867" s="55" t="s">
        <v>1222</v>
      </c>
      <c r="B867" s="56"/>
      <c r="C867" s="56"/>
      <c r="D867" s="56"/>
      <c r="E867" s="56"/>
      <c r="F867" s="56"/>
      <c r="G867" s="56"/>
    </row>
    <row r="868" customHeight="1" spans="1:7">
      <c r="A868" s="57" t="s">
        <v>881</v>
      </c>
      <c r="B868" s="58"/>
      <c r="C868" s="59" t="s">
        <v>860</v>
      </c>
      <c r="D868" s="59" t="s">
        <v>861</v>
      </c>
      <c r="E868" s="59" t="s">
        <v>862</v>
      </c>
      <c r="F868" s="59" t="s">
        <v>863</v>
      </c>
      <c r="G868" s="59" t="s">
        <v>864</v>
      </c>
    </row>
    <row r="869" customHeight="1" spans="1:7">
      <c r="A869" s="60" t="s">
        <v>1223</v>
      </c>
      <c r="B869" s="61" t="s">
        <v>1224</v>
      </c>
      <c r="C869" s="60" t="s">
        <v>1225</v>
      </c>
      <c r="D869" s="60" t="s">
        <v>1226</v>
      </c>
      <c r="E869" s="62">
        <v>0.0091</v>
      </c>
      <c r="F869" s="63">
        <v>96.57</v>
      </c>
      <c r="G869" s="63">
        <v>0.88</v>
      </c>
    </row>
    <row r="870" customHeight="1" spans="1:7">
      <c r="A870" s="60" t="s">
        <v>1227</v>
      </c>
      <c r="B870" s="61" t="s">
        <v>1228</v>
      </c>
      <c r="C870" s="60" t="s">
        <v>1225</v>
      </c>
      <c r="D870" s="60" t="s">
        <v>1229</v>
      </c>
      <c r="E870" s="62">
        <v>3.926</v>
      </c>
      <c r="F870" s="63">
        <v>0.39</v>
      </c>
      <c r="G870" s="63">
        <v>1.53</v>
      </c>
    </row>
    <row r="871" customHeight="1" spans="1:7">
      <c r="A871" s="60" t="s">
        <v>1230</v>
      </c>
      <c r="B871" s="61" t="s">
        <v>1231</v>
      </c>
      <c r="C871" s="60" t="s">
        <v>1225</v>
      </c>
      <c r="D871" s="60" t="s">
        <v>1232</v>
      </c>
      <c r="E871" s="62">
        <v>1</v>
      </c>
      <c r="F871" s="63">
        <v>698.61</v>
      </c>
      <c r="G871" s="63">
        <v>698.61</v>
      </c>
    </row>
    <row r="872" ht="10.05" customHeight="1" spans="1:7">
      <c r="A872" s="12"/>
      <c r="B872" s="12"/>
      <c r="C872" s="12"/>
      <c r="D872" s="12"/>
      <c r="E872" s="64" t="s">
        <v>893</v>
      </c>
      <c r="F872" s="65"/>
      <c r="G872" s="66">
        <v>701.02</v>
      </c>
    </row>
    <row r="873" ht="19.95" customHeight="1" spans="1:7">
      <c r="A873" s="57" t="s">
        <v>859</v>
      </c>
      <c r="B873" s="58"/>
      <c r="C873" s="59" t="s">
        <v>860</v>
      </c>
      <c r="D873" s="59" t="s">
        <v>861</v>
      </c>
      <c r="E873" s="59" t="s">
        <v>862</v>
      </c>
      <c r="F873" s="59" t="s">
        <v>863</v>
      </c>
      <c r="G873" s="59" t="s">
        <v>864</v>
      </c>
    </row>
    <row r="874" customHeight="1" spans="1:7">
      <c r="A874" s="60" t="s">
        <v>968</v>
      </c>
      <c r="B874" s="61" t="s">
        <v>969</v>
      </c>
      <c r="C874" s="60" t="s">
        <v>867</v>
      </c>
      <c r="D874" s="60" t="s">
        <v>868</v>
      </c>
      <c r="E874" s="62">
        <v>1.5</v>
      </c>
      <c r="F874" s="63">
        <v>21.61</v>
      </c>
      <c r="G874" s="63">
        <v>32.42</v>
      </c>
    </row>
    <row r="875" ht="28.05" customHeight="1" spans="1:7">
      <c r="A875" s="60" t="s">
        <v>865</v>
      </c>
      <c r="B875" s="61" t="s">
        <v>866</v>
      </c>
      <c r="C875" s="60" t="s">
        <v>867</v>
      </c>
      <c r="D875" s="60" t="s">
        <v>868</v>
      </c>
      <c r="E875" s="62">
        <v>1.5</v>
      </c>
      <c r="F875" s="63">
        <v>15.24</v>
      </c>
      <c r="G875" s="63">
        <v>22.86</v>
      </c>
    </row>
    <row r="876" ht="28.05" customHeight="1" spans="1:7">
      <c r="A876" s="12"/>
      <c r="B876" s="12"/>
      <c r="C876" s="12"/>
      <c r="D876" s="12"/>
      <c r="E876" s="64" t="s">
        <v>877</v>
      </c>
      <c r="F876" s="65"/>
      <c r="G876" s="66">
        <v>55.28</v>
      </c>
    </row>
    <row r="877" ht="28.05" customHeight="1" spans="1:7">
      <c r="A877" s="12"/>
      <c r="B877" s="12"/>
      <c r="C877" s="12"/>
      <c r="D877" s="12"/>
      <c r="E877" s="67" t="s">
        <v>878</v>
      </c>
      <c r="F877" s="68"/>
      <c r="G877" s="69">
        <v>6670.4778</v>
      </c>
    </row>
    <row r="878" ht="28.05" customHeight="1" spans="1:7">
      <c r="A878" s="12"/>
      <c r="B878" s="12"/>
      <c r="C878" s="70" t="s">
        <v>879</v>
      </c>
      <c r="D878" s="71"/>
      <c r="E878" s="12"/>
      <c r="F878" s="12"/>
      <c r="G878" s="12"/>
    </row>
    <row r="879" customHeight="1" spans="1:7">
      <c r="A879" s="55" t="s">
        <v>1233</v>
      </c>
      <c r="B879" s="56"/>
      <c r="C879" s="56"/>
      <c r="D879" s="56"/>
      <c r="E879" s="56"/>
      <c r="F879" s="56"/>
      <c r="G879" s="56"/>
    </row>
    <row r="880" customHeight="1" spans="1:7">
      <c r="A880" s="57" t="s">
        <v>881</v>
      </c>
      <c r="B880" s="58"/>
      <c r="C880" s="59" t="s">
        <v>860</v>
      </c>
      <c r="D880" s="59" t="s">
        <v>861</v>
      </c>
      <c r="E880" s="59" t="s">
        <v>862</v>
      </c>
      <c r="F880" s="59" t="s">
        <v>863</v>
      </c>
      <c r="G880" s="59" t="s">
        <v>864</v>
      </c>
    </row>
    <row r="881" customHeight="1" spans="1:7">
      <c r="A881" s="60" t="s">
        <v>1223</v>
      </c>
      <c r="B881" s="61" t="s">
        <v>1224</v>
      </c>
      <c r="C881" s="60" t="s">
        <v>1225</v>
      </c>
      <c r="D881" s="60" t="s">
        <v>1226</v>
      </c>
      <c r="E881" s="62">
        <v>0.0091</v>
      </c>
      <c r="F881" s="63">
        <v>96.57</v>
      </c>
      <c r="G881" s="63">
        <v>0.88</v>
      </c>
    </row>
    <row r="882" customHeight="1" spans="1:7">
      <c r="A882" s="60" t="s">
        <v>1227</v>
      </c>
      <c r="B882" s="61" t="s">
        <v>1228</v>
      </c>
      <c r="C882" s="60" t="s">
        <v>1225</v>
      </c>
      <c r="D882" s="60" t="s">
        <v>1229</v>
      </c>
      <c r="E882" s="62">
        <v>3.926</v>
      </c>
      <c r="F882" s="63">
        <v>0.39</v>
      </c>
      <c r="G882" s="63">
        <v>1.53</v>
      </c>
    </row>
    <row r="883" customHeight="1" spans="1:7">
      <c r="A883" s="60" t="s">
        <v>1234</v>
      </c>
      <c r="B883" s="61" t="s">
        <v>1235</v>
      </c>
      <c r="C883" s="60" t="s">
        <v>1225</v>
      </c>
      <c r="D883" s="60" t="s">
        <v>1232</v>
      </c>
      <c r="E883" s="62">
        <v>1</v>
      </c>
      <c r="F883" s="63">
        <v>615.73</v>
      </c>
      <c r="G883" s="63">
        <v>615.73</v>
      </c>
    </row>
    <row r="884" customHeight="1" spans="1:7">
      <c r="A884" s="60" t="s">
        <v>1236</v>
      </c>
      <c r="B884" s="61" t="s">
        <v>1237</v>
      </c>
      <c r="C884" s="60" t="s">
        <v>1225</v>
      </c>
      <c r="D884" s="60" t="s">
        <v>1232</v>
      </c>
      <c r="E884" s="62">
        <v>0.81</v>
      </c>
      <c r="F884" s="63">
        <v>63.84</v>
      </c>
      <c r="G884" s="63">
        <v>51.71</v>
      </c>
    </row>
    <row r="885" ht="10.05" customHeight="1" spans="1:7">
      <c r="A885" s="12"/>
      <c r="B885" s="12"/>
      <c r="C885" s="12"/>
      <c r="D885" s="12"/>
      <c r="E885" s="64" t="s">
        <v>893</v>
      </c>
      <c r="F885" s="65"/>
      <c r="G885" s="66">
        <v>669.85</v>
      </c>
    </row>
    <row r="886" ht="19.95" customHeight="1" spans="1:7">
      <c r="A886" s="57" t="s">
        <v>859</v>
      </c>
      <c r="B886" s="58"/>
      <c r="C886" s="59" t="s">
        <v>860</v>
      </c>
      <c r="D886" s="59" t="s">
        <v>861</v>
      </c>
      <c r="E886" s="59" t="s">
        <v>862</v>
      </c>
      <c r="F886" s="59" t="s">
        <v>863</v>
      </c>
      <c r="G886" s="59" t="s">
        <v>864</v>
      </c>
    </row>
    <row r="887" customHeight="1" spans="1:7">
      <c r="A887" s="60" t="s">
        <v>968</v>
      </c>
      <c r="B887" s="61" t="s">
        <v>969</v>
      </c>
      <c r="C887" s="60" t="s">
        <v>867</v>
      </c>
      <c r="D887" s="60" t="s">
        <v>868</v>
      </c>
      <c r="E887" s="62">
        <v>1.5</v>
      </c>
      <c r="F887" s="63">
        <v>21.61</v>
      </c>
      <c r="G887" s="63">
        <v>32.42</v>
      </c>
    </row>
    <row r="888" ht="28.05" customHeight="1" spans="1:7">
      <c r="A888" s="60" t="s">
        <v>865</v>
      </c>
      <c r="B888" s="61" t="s">
        <v>866</v>
      </c>
      <c r="C888" s="60" t="s">
        <v>867</v>
      </c>
      <c r="D888" s="60" t="s">
        <v>868</v>
      </c>
      <c r="E888" s="62">
        <v>1.5</v>
      </c>
      <c r="F888" s="63">
        <v>15.24</v>
      </c>
      <c r="G888" s="63">
        <v>22.86</v>
      </c>
    </row>
    <row r="889" ht="28.05" customHeight="1" spans="1:7">
      <c r="A889" s="12"/>
      <c r="B889" s="12"/>
      <c r="C889" s="12"/>
      <c r="D889" s="12"/>
      <c r="E889" s="64" t="s">
        <v>877</v>
      </c>
      <c r="F889" s="65"/>
      <c r="G889" s="66">
        <v>55.28</v>
      </c>
    </row>
    <row r="890" ht="28.05" customHeight="1" spans="1:7">
      <c r="A890" s="12"/>
      <c r="B890" s="12"/>
      <c r="C890" s="12"/>
      <c r="D890" s="12"/>
      <c r="E890" s="67" t="s">
        <v>878</v>
      </c>
      <c r="F890" s="68"/>
      <c r="G890" s="69">
        <v>471.3345</v>
      </c>
    </row>
    <row r="891" ht="28.05" customHeight="1" spans="1:7">
      <c r="A891" s="12"/>
      <c r="B891" s="12"/>
      <c r="C891" s="70" t="s">
        <v>879</v>
      </c>
      <c r="D891" s="71"/>
      <c r="E891" s="12"/>
      <c r="F891" s="12"/>
      <c r="G891" s="12"/>
    </row>
    <row r="892" customHeight="1" spans="1:7">
      <c r="A892" s="55" t="s">
        <v>1238</v>
      </c>
      <c r="B892" s="56"/>
      <c r="C892" s="56"/>
      <c r="D892" s="56"/>
      <c r="E892" s="56"/>
      <c r="F892" s="56"/>
      <c r="G892" s="56"/>
    </row>
    <row r="893" customHeight="1" spans="1:7">
      <c r="A893" s="57" t="s">
        <v>881</v>
      </c>
      <c r="B893" s="58"/>
      <c r="C893" s="59" t="s">
        <v>860</v>
      </c>
      <c r="D893" s="59" t="s">
        <v>861</v>
      </c>
      <c r="E893" s="59" t="s">
        <v>862</v>
      </c>
      <c r="F893" s="59" t="s">
        <v>863</v>
      </c>
      <c r="G893" s="59" t="s">
        <v>864</v>
      </c>
    </row>
    <row r="894" customHeight="1" spans="1:7">
      <c r="A894" s="60" t="s">
        <v>1223</v>
      </c>
      <c r="B894" s="61" t="s">
        <v>1224</v>
      </c>
      <c r="C894" s="60" t="s">
        <v>1225</v>
      </c>
      <c r="D894" s="60" t="s">
        <v>1226</v>
      </c>
      <c r="E894" s="62">
        <v>0.0091</v>
      </c>
      <c r="F894" s="63">
        <v>96.57</v>
      </c>
      <c r="G894" s="63">
        <v>0.88</v>
      </c>
    </row>
    <row r="895" customHeight="1" spans="1:7">
      <c r="A895" s="60" t="s">
        <v>1227</v>
      </c>
      <c r="B895" s="61" t="s">
        <v>1228</v>
      </c>
      <c r="C895" s="60" t="s">
        <v>1225</v>
      </c>
      <c r="D895" s="60" t="s">
        <v>1229</v>
      </c>
      <c r="E895" s="62">
        <v>3.926</v>
      </c>
      <c r="F895" s="63">
        <v>0.39</v>
      </c>
      <c r="G895" s="63">
        <v>1.53</v>
      </c>
    </row>
    <row r="896" customHeight="1" spans="1:7">
      <c r="A896" s="60" t="s">
        <v>1239</v>
      </c>
      <c r="B896" s="61" t="s">
        <v>1240</v>
      </c>
      <c r="C896" s="60" t="s">
        <v>1225</v>
      </c>
      <c r="D896" s="60" t="s">
        <v>1232</v>
      </c>
      <c r="E896" s="62">
        <v>1</v>
      </c>
      <c r="F896" s="63">
        <v>687.88</v>
      </c>
      <c r="G896" s="63">
        <v>687.88</v>
      </c>
    </row>
    <row r="897" customHeight="1" spans="1:7">
      <c r="A897" s="60" t="s">
        <v>1236</v>
      </c>
      <c r="B897" s="61" t="s">
        <v>1237</v>
      </c>
      <c r="C897" s="60" t="s">
        <v>1225</v>
      </c>
      <c r="D897" s="60" t="s">
        <v>1232</v>
      </c>
      <c r="E897" s="62">
        <v>0.72</v>
      </c>
      <c r="F897" s="63">
        <v>63.84</v>
      </c>
      <c r="G897" s="63">
        <v>45.96</v>
      </c>
    </row>
    <row r="898" ht="10.05" customHeight="1" spans="1:7">
      <c r="A898" s="12"/>
      <c r="B898" s="12"/>
      <c r="C898" s="12"/>
      <c r="D898" s="12"/>
      <c r="E898" s="64" t="s">
        <v>893</v>
      </c>
      <c r="F898" s="65"/>
      <c r="G898" s="66">
        <v>736.25</v>
      </c>
    </row>
    <row r="899" ht="19.95" customHeight="1" spans="1:7">
      <c r="A899" s="57" t="s">
        <v>859</v>
      </c>
      <c r="B899" s="58"/>
      <c r="C899" s="59" t="s">
        <v>860</v>
      </c>
      <c r="D899" s="59" t="s">
        <v>861</v>
      </c>
      <c r="E899" s="59" t="s">
        <v>862</v>
      </c>
      <c r="F899" s="59" t="s">
        <v>863</v>
      </c>
      <c r="G899" s="59" t="s">
        <v>864</v>
      </c>
    </row>
    <row r="900" customHeight="1" spans="1:7">
      <c r="A900" s="60" t="s">
        <v>865</v>
      </c>
      <c r="B900" s="61" t="s">
        <v>866</v>
      </c>
      <c r="C900" s="60" t="s">
        <v>867</v>
      </c>
      <c r="D900" s="60" t="s">
        <v>868</v>
      </c>
      <c r="E900" s="62">
        <v>1.5</v>
      </c>
      <c r="F900" s="63">
        <v>15.24</v>
      </c>
      <c r="G900" s="63">
        <v>22.86</v>
      </c>
    </row>
    <row r="901" customHeight="1" spans="1:7">
      <c r="A901" s="60" t="s">
        <v>968</v>
      </c>
      <c r="B901" s="61" t="s">
        <v>969</v>
      </c>
      <c r="C901" s="60" t="s">
        <v>867</v>
      </c>
      <c r="D901" s="60" t="s">
        <v>868</v>
      </c>
      <c r="E901" s="62">
        <v>1.5</v>
      </c>
      <c r="F901" s="63">
        <v>21.61</v>
      </c>
      <c r="G901" s="63">
        <v>32.42</v>
      </c>
    </row>
    <row r="902" customHeight="1" spans="1:7">
      <c r="A902" s="12"/>
      <c r="B902" s="12"/>
      <c r="C902" s="12"/>
      <c r="D902" s="12"/>
      <c r="E902" s="64" t="s">
        <v>877</v>
      </c>
      <c r="F902" s="65"/>
      <c r="G902" s="66">
        <v>55.28</v>
      </c>
    </row>
    <row r="903" customHeight="1" spans="1:7">
      <c r="A903" s="12"/>
      <c r="B903" s="12"/>
      <c r="C903" s="12"/>
      <c r="D903" s="12"/>
      <c r="E903" s="67" t="s">
        <v>878</v>
      </c>
      <c r="F903" s="68"/>
      <c r="G903" s="69">
        <v>13693.469</v>
      </c>
    </row>
    <row r="904" customHeight="1" spans="1:7">
      <c r="A904" s="12"/>
      <c r="B904" s="12"/>
      <c r="C904" s="70" t="s">
        <v>879</v>
      </c>
      <c r="D904" s="71"/>
      <c r="E904" s="12"/>
      <c r="F904" s="12"/>
      <c r="G904" s="12"/>
    </row>
    <row r="905" customHeight="1" spans="1:7">
      <c r="A905" s="55" t="s">
        <v>1241</v>
      </c>
      <c r="B905" s="56"/>
      <c r="C905" s="56"/>
      <c r="D905" s="56"/>
      <c r="E905" s="56"/>
      <c r="F905" s="56"/>
      <c r="G905" s="56"/>
    </row>
    <row r="906" customHeight="1" spans="1:7">
      <c r="A906" s="57" t="s">
        <v>881</v>
      </c>
      <c r="B906" s="58"/>
      <c r="C906" s="59" t="s">
        <v>860</v>
      </c>
      <c r="D906" s="59" t="s">
        <v>861</v>
      </c>
      <c r="E906" s="59" t="s">
        <v>862</v>
      </c>
      <c r="F906" s="59" t="s">
        <v>863</v>
      </c>
      <c r="G906" s="59" t="s">
        <v>864</v>
      </c>
    </row>
    <row r="907" ht="10.05" customHeight="1" spans="1:7">
      <c r="A907" s="60" t="s">
        <v>1242</v>
      </c>
      <c r="B907" s="61" t="s">
        <v>1243</v>
      </c>
      <c r="C907" s="60" t="s">
        <v>1187</v>
      </c>
      <c r="D907" s="60" t="s">
        <v>884</v>
      </c>
      <c r="E907" s="62">
        <v>1</v>
      </c>
      <c r="F907" s="63">
        <v>220.51</v>
      </c>
      <c r="G907" s="63">
        <v>220.51</v>
      </c>
    </row>
    <row r="908" ht="19.95" customHeight="1" spans="1:7">
      <c r="A908" s="12"/>
      <c r="B908" s="12"/>
      <c r="C908" s="12"/>
      <c r="D908" s="12"/>
      <c r="E908" s="64" t="s">
        <v>893</v>
      </c>
      <c r="F908" s="65"/>
      <c r="G908" s="66">
        <v>220.51</v>
      </c>
    </row>
    <row r="909" customHeight="1" spans="1:7">
      <c r="A909" s="57" t="s">
        <v>859</v>
      </c>
      <c r="B909" s="58"/>
      <c r="C909" s="59" t="s">
        <v>860</v>
      </c>
      <c r="D909" s="59" t="s">
        <v>861</v>
      </c>
      <c r="E909" s="59" t="s">
        <v>862</v>
      </c>
      <c r="F909" s="59" t="s">
        <v>863</v>
      </c>
      <c r="G909" s="59" t="s">
        <v>864</v>
      </c>
    </row>
    <row r="910" ht="19.95" customHeight="1" spans="1:7">
      <c r="A910" s="60" t="s">
        <v>894</v>
      </c>
      <c r="B910" s="61" t="s">
        <v>895</v>
      </c>
      <c r="C910" s="60" t="s">
        <v>867</v>
      </c>
      <c r="D910" s="60" t="s">
        <v>868</v>
      </c>
      <c r="E910" s="62">
        <v>0.25</v>
      </c>
      <c r="F910" s="63">
        <v>21.46</v>
      </c>
      <c r="G910" s="63">
        <v>5.37</v>
      </c>
    </row>
    <row r="911" ht="19.95" customHeight="1" spans="1:7">
      <c r="A911" s="12"/>
      <c r="B911" s="12"/>
      <c r="C911" s="12"/>
      <c r="D911" s="12"/>
      <c r="E911" s="64" t="s">
        <v>877</v>
      </c>
      <c r="F911" s="65"/>
      <c r="G911" s="66">
        <v>5.37</v>
      </c>
    </row>
    <row r="912" ht="19.95" customHeight="1" spans="1:7">
      <c r="A912" s="12"/>
      <c r="B912" s="12"/>
      <c r="C912" s="12"/>
      <c r="D912" s="12"/>
      <c r="E912" s="67" t="s">
        <v>878</v>
      </c>
      <c r="F912" s="68"/>
      <c r="G912" s="69">
        <v>180.704</v>
      </c>
    </row>
    <row r="913" customHeight="1" spans="1:7">
      <c r="A913" s="12"/>
      <c r="B913" s="12"/>
      <c r="C913" s="70" t="s">
        <v>879</v>
      </c>
      <c r="D913" s="71"/>
      <c r="E913" s="12"/>
      <c r="F913" s="12"/>
      <c r="G913" s="12"/>
    </row>
    <row r="914" customHeight="1" spans="1:7">
      <c r="A914" s="55" t="s">
        <v>1244</v>
      </c>
      <c r="B914" s="56"/>
      <c r="C914" s="56"/>
      <c r="D914" s="56"/>
      <c r="E914" s="56"/>
      <c r="F914" s="56"/>
      <c r="G914" s="56"/>
    </row>
    <row r="915" customHeight="1" spans="1:7">
      <c r="A915" s="57" t="s">
        <v>881</v>
      </c>
      <c r="B915" s="58"/>
      <c r="C915" s="59" t="s">
        <v>860</v>
      </c>
      <c r="D915" s="59" t="s">
        <v>861</v>
      </c>
      <c r="E915" s="59" t="s">
        <v>862</v>
      </c>
      <c r="F915" s="59" t="s">
        <v>863</v>
      </c>
      <c r="G915" s="59" t="s">
        <v>864</v>
      </c>
    </row>
    <row r="916" customHeight="1" spans="1:7">
      <c r="A916" s="60" t="s">
        <v>1245</v>
      </c>
      <c r="B916" s="61" t="s">
        <v>1246</v>
      </c>
      <c r="C916" s="60" t="s">
        <v>867</v>
      </c>
      <c r="D916" s="60" t="s">
        <v>884</v>
      </c>
      <c r="E916" s="62">
        <v>2.4</v>
      </c>
      <c r="F916" s="63">
        <v>6.57</v>
      </c>
      <c r="G916" s="63">
        <v>15.77</v>
      </c>
    </row>
    <row r="917" customHeight="1" spans="1:7">
      <c r="A917" s="60" t="s">
        <v>1247</v>
      </c>
      <c r="B917" s="61" t="s">
        <v>1248</v>
      </c>
      <c r="C917" s="60" t="s">
        <v>867</v>
      </c>
      <c r="D917" s="60" t="s">
        <v>892</v>
      </c>
      <c r="E917" s="62">
        <v>0.36</v>
      </c>
      <c r="F917" s="63">
        <v>5.85</v>
      </c>
      <c r="G917" s="63">
        <v>2.11</v>
      </c>
    </row>
    <row r="918" ht="19.95" customHeight="1" spans="1:7">
      <c r="A918" s="60" t="s">
        <v>1249</v>
      </c>
      <c r="B918" s="61" t="s">
        <v>1250</v>
      </c>
      <c r="C918" s="60" t="s">
        <v>867</v>
      </c>
      <c r="D918" s="60" t="s">
        <v>902</v>
      </c>
      <c r="E918" s="62">
        <v>2</v>
      </c>
      <c r="F918" s="63">
        <v>23.97</v>
      </c>
      <c r="G918" s="63">
        <v>47.94</v>
      </c>
    </row>
    <row r="919" customHeight="1" spans="1:7">
      <c r="A919" s="12"/>
      <c r="B919" s="12"/>
      <c r="C919" s="12"/>
      <c r="D919" s="12"/>
      <c r="E919" s="64" t="s">
        <v>893</v>
      </c>
      <c r="F919" s="65"/>
      <c r="G919" s="66">
        <v>65.82</v>
      </c>
    </row>
    <row r="920" customHeight="1" spans="1:7">
      <c r="A920" s="57" t="s">
        <v>859</v>
      </c>
      <c r="B920" s="58"/>
      <c r="C920" s="59" t="s">
        <v>860</v>
      </c>
      <c r="D920" s="59" t="s">
        <v>861</v>
      </c>
      <c r="E920" s="59" t="s">
        <v>862</v>
      </c>
      <c r="F920" s="59" t="s">
        <v>863</v>
      </c>
      <c r="G920" s="59" t="s">
        <v>864</v>
      </c>
    </row>
    <row r="921" ht="10.05" customHeight="1" spans="1:7">
      <c r="A921" s="60" t="s">
        <v>968</v>
      </c>
      <c r="B921" s="61" t="s">
        <v>969</v>
      </c>
      <c r="C921" s="60" t="s">
        <v>867</v>
      </c>
      <c r="D921" s="60" t="s">
        <v>868</v>
      </c>
      <c r="E921" s="62">
        <v>0.29</v>
      </c>
      <c r="F921" s="63">
        <v>21.61</v>
      </c>
      <c r="G921" s="63">
        <v>6.27</v>
      </c>
    </row>
    <row r="922" ht="19.95" customHeight="1" spans="1:7">
      <c r="A922" s="60" t="s">
        <v>1251</v>
      </c>
      <c r="B922" s="61" t="s">
        <v>1252</v>
      </c>
      <c r="C922" s="60" t="s">
        <v>867</v>
      </c>
      <c r="D922" s="60" t="s">
        <v>868</v>
      </c>
      <c r="E922" s="62">
        <v>0.36</v>
      </c>
      <c r="F922" s="63">
        <v>21.5</v>
      </c>
      <c r="G922" s="63">
        <v>7.74</v>
      </c>
    </row>
    <row r="923" customHeight="1" spans="1:7">
      <c r="A923" s="60" t="s">
        <v>865</v>
      </c>
      <c r="B923" s="61" t="s">
        <v>866</v>
      </c>
      <c r="C923" s="60" t="s">
        <v>867</v>
      </c>
      <c r="D923" s="60" t="s">
        <v>868</v>
      </c>
      <c r="E923" s="62">
        <v>0.65</v>
      </c>
      <c r="F923" s="63">
        <v>15.24</v>
      </c>
      <c r="G923" s="63">
        <v>9.91</v>
      </c>
    </row>
    <row r="924" ht="19.95" customHeight="1" spans="1:7">
      <c r="A924" s="60" t="s">
        <v>1253</v>
      </c>
      <c r="B924" s="61" t="s">
        <v>1254</v>
      </c>
      <c r="C924" s="60" t="s">
        <v>867</v>
      </c>
      <c r="D924" s="60" t="s">
        <v>898</v>
      </c>
      <c r="E924" s="62">
        <v>0.002</v>
      </c>
      <c r="F924" s="63">
        <v>415.71</v>
      </c>
      <c r="G924" s="63">
        <v>0.83</v>
      </c>
    </row>
    <row r="925" ht="19.95" customHeight="1" spans="1:7">
      <c r="A925" s="12"/>
      <c r="B925" s="12"/>
      <c r="C925" s="12"/>
      <c r="D925" s="12"/>
      <c r="E925" s="64" t="s">
        <v>877</v>
      </c>
      <c r="F925" s="65"/>
      <c r="G925" s="66">
        <v>24.75</v>
      </c>
    </row>
    <row r="926" ht="19.95" customHeight="1" spans="1:7">
      <c r="A926" s="12"/>
      <c r="B926" s="12"/>
      <c r="C926" s="12"/>
      <c r="D926" s="12"/>
      <c r="E926" s="67" t="s">
        <v>878</v>
      </c>
      <c r="F926" s="68"/>
      <c r="G926" s="69">
        <v>90.56</v>
      </c>
    </row>
    <row r="927" customHeight="1" spans="1:7">
      <c r="A927" s="12"/>
      <c r="B927" s="12"/>
      <c r="C927" s="70" t="s">
        <v>879</v>
      </c>
      <c r="D927" s="71"/>
      <c r="E927" s="12"/>
      <c r="F927" s="12"/>
      <c r="G927" s="12"/>
    </row>
    <row r="928" customHeight="1" spans="1:7">
      <c r="A928" s="55" t="s">
        <v>1255</v>
      </c>
      <c r="B928" s="56"/>
      <c r="C928" s="56"/>
      <c r="D928" s="56"/>
      <c r="E928" s="56"/>
      <c r="F928" s="56"/>
      <c r="G928" s="56"/>
    </row>
    <row r="929" customHeight="1" spans="1:7">
      <c r="A929" s="57" t="s">
        <v>881</v>
      </c>
      <c r="B929" s="58"/>
      <c r="C929" s="59" t="s">
        <v>860</v>
      </c>
      <c r="D929" s="59" t="s">
        <v>861</v>
      </c>
      <c r="E929" s="59" t="s">
        <v>862</v>
      </c>
      <c r="F929" s="59" t="s">
        <v>863</v>
      </c>
      <c r="G929" s="59" t="s">
        <v>864</v>
      </c>
    </row>
    <row r="930" customHeight="1" spans="1:7">
      <c r="A930" s="60" t="s">
        <v>1256</v>
      </c>
      <c r="B930" s="61" t="s">
        <v>1257</v>
      </c>
      <c r="C930" s="60" t="s">
        <v>867</v>
      </c>
      <c r="D930" s="60" t="s">
        <v>884</v>
      </c>
      <c r="E930" s="62">
        <v>0.185</v>
      </c>
      <c r="F930" s="63">
        <v>14</v>
      </c>
      <c r="G930" s="63">
        <v>2.59</v>
      </c>
    </row>
    <row r="931" customHeight="1" spans="1:7">
      <c r="A931" s="60" t="s">
        <v>1258</v>
      </c>
      <c r="B931" s="61" t="s">
        <v>1259</v>
      </c>
      <c r="C931" s="60" t="s">
        <v>867</v>
      </c>
      <c r="D931" s="60" t="s">
        <v>884</v>
      </c>
      <c r="E931" s="62">
        <v>0.741</v>
      </c>
      <c r="F931" s="63">
        <v>7.23</v>
      </c>
      <c r="G931" s="63">
        <v>5.36</v>
      </c>
    </row>
    <row r="932" ht="28.05" customHeight="1" spans="1:7">
      <c r="A932" s="60" t="s">
        <v>1260</v>
      </c>
      <c r="B932" s="61" t="s">
        <v>1261</v>
      </c>
      <c r="C932" s="60" t="s">
        <v>867</v>
      </c>
      <c r="D932" s="60" t="s">
        <v>884</v>
      </c>
      <c r="E932" s="62">
        <v>0.13</v>
      </c>
      <c r="F932" s="63">
        <v>19.06</v>
      </c>
      <c r="G932" s="63">
        <v>2.48</v>
      </c>
    </row>
    <row r="933" ht="28.05" customHeight="1" spans="1:7">
      <c r="A933" s="60" t="s">
        <v>890</v>
      </c>
      <c r="B933" s="61" t="s">
        <v>891</v>
      </c>
      <c r="C933" s="60" t="s">
        <v>867</v>
      </c>
      <c r="D933" s="60" t="s">
        <v>892</v>
      </c>
      <c r="E933" s="62">
        <v>0.24</v>
      </c>
      <c r="F933" s="63">
        <v>10.22</v>
      </c>
      <c r="G933" s="63">
        <v>2.45</v>
      </c>
    </row>
    <row r="934" customHeight="1" spans="1:7">
      <c r="A934" s="12"/>
      <c r="B934" s="12"/>
      <c r="C934" s="12"/>
      <c r="D934" s="12"/>
      <c r="E934" s="64" t="s">
        <v>893</v>
      </c>
      <c r="F934" s="65"/>
      <c r="G934" s="66">
        <v>12.88</v>
      </c>
    </row>
    <row r="935" customHeight="1" spans="1:7">
      <c r="A935" s="57" t="s">
        <v>859</v>
      </c>
      <c r="B935" s="58"/>
      <c r="C935" s="59" t="s">
        <v>860</v>
      </c>
      <c r="D935" s="59" t="s">
        <v>861</v>
      </c>
      <c r="E935" s="59" t="s">
        <v>862</v>
      </c>
      <c r="F935" s="59" t="s">
        <v>863</v>
      </c>
      <c r="G935" s="59" t="s">
        <v>864</v>
      </c>
    </row>
    <row r="936" ht="10.05" customHeight="1" spans="1:7">
      <c r="A936" s="60" t="s">
        <v>909</v>
      </c>
      <c r="B936" s="61" t="s">
        <v>910</v>
      </c>
      <c r="C936" s="60" t="s">
        <v>867</v>
      </c>
      <c r="D936" s="60" t="s">
        <v>868</v>
      </c>
      <c r="E936" s="62">
        <v>0.118</v>
      </c>
      <c r="F936" s="63">
        <v>18.25</v>
      </c>
      <c r="G936" s="63">
        <v>2.15</v>
      </c>
    </row>
    <row r="937" ht="19.95" customHeight="1" spans="1:7">
      <c r="A937" s="60" t="s">
        <v>894</v>
      </c>
      <c r="B937" s="61" t="s">
        <v>895</v>
      </c>
      <c r="C937" s="60" t="s">
        <v>867</v>
      </c>
      <c r="D937" s="60" t="s">
        <v>868</v>
      </c>
      <c r="E937" s="62">
        <v>0.26</v>
      </c>
      <c r="F937" s="63">
        <v>21.46</v>
      </c>
      <c r="G937" s="63">
        <v>5.58</v>
      </c>
    </row>
    <row r="938" customHeight="1" spans="1:7">
      <c r="A938" s="60" t="s">
        <v>1262</v>
      </c>
      <c r="B938" s="61" t="s">
        <v>1263</v>
      </c>
      <c r="C938" s="60" t="s">
        <v>867</v>
      </c>
      <c r="D938" s="60" t="s">
        <v>876</v>
      </c>
      <c r="E938" s="62">
        <v>0.0077</v>
      </c>
      <c r="F938" s="63">
        <v>23.98</v>
      </c>
      <c r="G938" s="63">
        <v>0.18</v>
      </c>
    </row>
    <row r="939" customHeight="1" spans="1:7">
      <c r="A939" s="60" t="s">
        <v>1264</v>
      </c>
      <c r="B939" s="61" t="s">
        <v>1265</v>
      </c>
      <c r="C939" s="60" t="s">
        <v>867</v>
      </c>
      <c r="D939" s="60" t="s">
        <v>873</v>
      </c>
      <c r="E939" s="62">
        <v>0.0118</v>
      </c>
      <c r="F939" s="63">
        <v>23.11</v>
      </c>
      <c r="G939" s="63">
        <v>0.27</v>
      </c>
    </row>
    <row r="940" customHeight="1" spans="1:7">
      <c r="A940" s="12"/>
      <c r="B940" s="12"/>
      <c r="C940" s="12"/>
      <c r="D940" s="12"/>
      <c r="E940" s="64" t="s">
        <v>877</v>
      </c>
      <c r="F940" s="65"/>
      <c r="G940" s="66">
        <v>8.18</v>
      </c>
    </row>
    <row r="941" customHeight="1" spans="1:7">
      <c r="A941" s="12"/>
      <c r="B941" s="12"/>
      <c r="C941" s="12"/>
      <c r="D941" s="12"/>
      <c r="E941" s="67" t="s">
        <v>878</v>
      </c>
      <c r="F941" s="68"/>
      <c r="G941" s="69">
        <v>1859.6829</v>
      </c>
    </row>
    <row r="942" customHeight="1" spans="1:7">
      <c r="A942" s="12"/>
      <c r="B942" s="12"/>
      <c r="C942" s="70" t="s">
        <v>879</v>
      </c>
      <c r="D942" s="71"/>
      <c r="E942" s="12"/>
      <c r="F942" s="12"/>
      <c r="G942" s="12"/>
    </row>
    <row r="943" customHeight="1" spans="1:7">
      <c r="A943" s="55" t="s">
        <v>1266</v>
      </c>
      <c r="B943" s="56"/>
      <c r="C943" s="56"/>
      <c r="D943" s="56"/>
      <c r="E943" s="56"/>
      <c r="F943" s="56"/>
      <c r="G943" s="56"/>
    </row>
    <row r="944" customHeight="1" spans="1:7">
      <c r="A944" s="57" t="s">
        <v>881</v>
      </c>
      <c r="B944" s="58"/>
      <c r="C944" s="59" t="s">
        <v>860</v>
      </c>
      <c r="D944" s="59" t="s">
        <v>861</v>
      </c>
      <c r="E944" s="59" t="s">
        <v>862</v>
      </c>
      <c r="F944" s="59" t="s">
        <v>863</v>
      </c>
      <c r="G944" s="59" t="s">
        <v>864</v>
      </c>
    </row>
    <row r="945" ht="10.05" customHeight="1" spans="1:7">
      <c r="A945" s="60" t="s">
        <v>1267</v>
      </c>
      <c r="B945" s="61" t="s">
        <v>1268</v>
      </c>
      <c r="C945" s="60" t="s">
        <v>867</v>
      </c>
      <c r="D945" s="60" t="s">
        <v>955</v>
      </c>
      <c r="E945" s="62">
        <v>0.1</v>
      </c>
      <c r="F945" s="63">
        <v>18.35</v>
      </c>
      <c r="G945" s="63">
        <v>1.84</v>
      </c>
    </row>
    <row r="946" ht="19.95" customHeight="1" spans="1:7">
      <c r="A946" s="12"/>
      <c r="B946" s="12"/>
      <c r="C946" s="12"/>
      <c r="D946" s="12"/>
      <c r="E946" s="64" t="s">
        <v>893</v>
      </c>
      <c r="F946" s="65"/>
      <c r="G946" s="66">
        <v>1.84</v>
      </c>
    </row>
    <row r="947" customHeight="1" spans="1:7">
      <c r="A947" s="57" t="s">
        <v>859</v>
      </c>
      <c r="B947" s="58"/>
      <c r="C947" s="59" t="s">
        <v>860</v>
      </c>
      <c r="D947" s="59" t="s">
        <v>861</v>
      </c>
      <c r="E947" s="59" t="s">
        <v>862</v>
      </c>
      <c r="F947" s="59" t="s">
        <v>863</v>
      </c>
      <c r="G947" s="59" t="s">
        <v>864</v>
      </c>
    </row>
    <row r="948" ht="28.05" customHeight="1" spans="1:7">
      <c r="A948" s="60" t="s">
        <v>865</v>
      </c>
      <c r="B948" s="61" t="s">
        <v>866</v>
      </c>
      <c r="C948" s="60" t="s">
        <v>867</v>
      </c>
      <c r="D948" s="60" t="s">
        <v>868</v>
      </c>
      <c r="E948" s="62">
        <v>0.2</v>
      </c>
      <c r="F948" s="63">
        <v>15.24</v>
      </c>
      <c r="G948" s="63">
        <v>3.05</v>
      </c>
    </row>
    <row r="949" customHeight="1" spans="1:7">
      <c r="A949" s="12"/>
      <c r="B949" s="12"/>
      <c r="C949" s="12"/>
      <c r="D949" s="12"/>
      <c r="E949" s="64" t="s">
        <v>877</v>
      </c>
      <c r="F949" s="65"/>
      <c r="G949" s="66">
        <v>3.05</v>
      </c>
    </row>
    <row r="950" customHeight="1" spans="1:7">
      <c r="A950" s="12"/>
      <c r="B950" s="12"/>
      <c r="C950" s="12"/>
      <c r="D950" s="12"/>
      <c r="E950" s="67" t="s">
        <v>878</v>
      </c>
      <c r="F950" s="68"/>
      <c r="G950" s="69">
        <v>430.6541</v>
      </c>
    </row>
    <row r="951" customHeight="1" spans="1:7">
      <c r="A951" s="12"/>
      <c r="B951" s="12"/>
      <c r="C951" s="70" t="s">
        <v>879</v>
      </c>
      <c r="D951" s="71"/>
      <c r="E951" s="12"/>
      <c r="F951" s="12"/>
      <c r="G951" s="12"/>
    </row>
    <row r="952" customHeight="1" spans="1:7">
      <c r="A952" s="55" t="s">
        <v>1269</v>
      </c>
      <c r="B952" s="56"/>
      <c r="C952" s="56"/>
      <c r="D952" s="56"/>
      <c r="E952" s="56"/>
      <c r="F952" s="56"/>
      <c r="G952" s="56"/>
    </row>
    <row r="953" ht="28.05" customHeight="1" spans="1:7">
      <c r="A953" s="57" t="s">
        <v>881</v>
      </c>
      <c r="B953" s="58"/>
      <c r="C953" s="59" t="s">
        <v>860</v>
      </c>
      <c r="D953" s="59" t="s">
        <v>861</v>
      </c>
      <c r="E953" s="59" t="s">
        <v>862</v>
      </c>
      <c r="F953" s="59" t="s">
        <v>863</v>
      </c>
      <c r="G953" s="59" t="s">
        <v>864</v>
      </c>
    </row>
    <row r="954" ht="28.05" customHeight="1" spans="1:7">
      <c r="A954" s="60" t="s">
        <v>1270</v>
      </c>
      <c r="B954" s="61" t="s">
        <v>1271</v>
      </c>
      <c r="C954" s="60" t="s">
        <v>867</v>
      </c>
      <c r="D954" s="60" t="s">
        <v>902</v>
      </c>
      <c r="E954" s="62">
        <v>17.749</v>
      </c>
      <c r="F954" s="63">
        <v>0.7</v>
      </c>
      <c r="G954" s="63">
        <v>12.42</v>
      </c>
    </row>
    <row r="955" customHeight="1" spans="1:7">
      <c r="A955" s="12"/>
      <c r="B955" s="12"/>
      <c r="C955" s="12"/>
      <c r="D955" s="12"/>
      <c r="E955" s="64" t="s">
        <v>893</v>
      </c>
      <c r="F955" s="65"/>
      <c r="G955" s="66">
        <v>12.42</v>
      </c>
    </row>
    <row r="956" customHeight="1" spans="1:7">
      <c r="A956" s="57" t="s">
        <v>859</v>
      </c>
      <c r="B956" s="58"/>
      <c r="C956" s="59" t="s">
        <v>860</v>
      </c>
      <c r="D956" s="59" t="s">
        <v>861</v>
      </c>
      <c r="E956" s="59" t="s">
        <v>862</v>
      </c>
      <c r="F956" s="59" t="s">
        <v>863</v>
      </c>
      <c r="G956" s="59" t="s">
        <v>864</v>
      </c>
    </row>
    <row r="957" ht="10.05" customHeight="1" spans="1:7">
      <c r="A957" s="60" t="s">
        <v>865</v>
      </c>
      <c r="B957" s="61" t="s">
        <v>866</v>
      </c>
      <c r="C957" s="60" t="s">
        <v>867</v>
      </c>
      <c r="D957" s="60" t="s">
        <v>868</v>
      </c>
      <c r="E957" s="62">
        <v>0.325</v>
      </c>
      <c r="F957" s="63">
        <v>15.24</v>
      </c>
      <c r="G957" s="63">
        <v>4.95</v>
      </c>
    </row>
    <row r="958" ht="19.95" customHeight="1" spans="1:7">
      <c r="A958" s="60" t="s">
        <v>1272</v>
      </c>
      <c r="B958" s="61" t="s">
        <v>1273</v>
      </c>
      <c r="C958" s="60" t="s">
        <v>867</v>
      </c>
      <c r="D958" s="60" t="s">
        <v>868</v>
      </c>
      <c r="E958" s="62">
        <v>0.153</v>
      </c>
      <c r="F958" s="63">
        <v>22.61</v>
      </c>
      <c r="G958" s="63">
        <v>3.46</v>
      </c>
    </row>
    <row r="959" customHeight="1" spans="1:7">
      <c r="A959" s="60" t="s">
        <v>1262</v>
      </c>
      <c r="B959" s="61" t="s">
        <v>1263</v>
      </c>
      <c r="C959" s="60" t="s">
        <v>867</v>
      </c>
      <c r="D959" s="60" t="s">
        <v>876</v>
      </c>
      <c r="E959" s="62">
        <v>0.024</v>
      </c>
      <c r="F959" s="63">
        <v>23.98</v>
      </c>
      <c r="G959" s="63">
        <v>0.58</v>
      </c>
    </row>
    <row r="960" ht="19.95" customHeight="1" spans="1:7">
      <c r="A960" s="60" t="s">
        <v>1264</v>
      </c>
      <c r="B960" s="61" t="s">
        <v>1265</v>
      </c>
      <c r="C960" s="60" t="s">
        <v>867</v>
      </c>
      <c r="D960" s="60" t="s">
        <v>873</v>
      </c>
      <c r="E960" s="62">
        <v>0.0333</v>
      </c>
      <c r="F960" s="63">
        <v>23.11</v>
      </c>
      <c r="G960" s="63">
        <v>0.77</v>
      </c>
    </row>
    <row r="961" customHeight="1" spans="1:7">
      <c r="A961" s="12"/>
      <c r="B961" s="12"/>
      <c r="C961" s="12"/>
      <c r="D961" s="12"/>
      <c r="E961" s="64" t="s">
        <v>877</v>
      </c>
      <c r="F961" s="65"/>
      <c r="G961" s="66">
        <v>9.76</v>
      </c>
    </row>
    <row r="962" customHeight="1" spans="1:7">
      <c r="A962" s="12"/>
      <c r="B962" s="12"/>
      <c r="C962" s="12"/>
      <c r="D962" s="12"/>
      <c r="E962" s="67" t="s">
        <v>878</v>
      </c>
      <c r="F962" s="68"/>
      <c r="G962" s="69">
        <v>1958.7245</v>
      </c>
    </row>
    <row r="963" ht="43.95" customHeight="1" spans="1:7">
      <c r="A963" s="12"/>
      <c r="B963" s="12"/>
      <c r="C963" s="70" t="s">
        <v>879</v>
      </c>
      <c r="D963" s="71"/>
      <c r="E963" s="12"/>
      <c r="F963" s="12"/>
      <c r="G963" s="12"/>
    </row>
    <row r="964" customHeight="1" spans="1:7">
      <c r="A964" s="55" t="s">
        <v>1274</v>
      </c>
      <c r="B964" s="56"/>
      <c r="C964" s="56"/>
      <c r="D964" s="56"/>
      <c r="E964" s="56"/>
      <c r="F964" s="56"/>
      <c r="G964" s="56"/>
    </row>
    <row r="965" customHeight="1" spans="1:7">
      <c r="A965" s="57" t="s">
        <v>881</v>
      </c>
      <c r="B965" s="58"/>
      <c r="C965" s="59" t="s">
        <v>860</v>
      </c>
      <c r="D965" s="59" t="s">
        <v>861</v>
      </c>
      <c r="E965" s="59" t="s">
        <v>862</v>
      </c>
      <c r="F965" s="59" t="s">
        <v>863</v>
      </c>
      <c r="G965" s="59" t="s">
        <v>864</v>
      </c>
    </row>
    <row r="966" ht="28.05" customHeight="1" spans="1:7">
      <c r="A966" s="60" t="s">
        <v>1275</v>
      </c>
      <c r="B966" s="61" t="s">
        <v>1276</v>
      </c>
      <c r="C966" s="60" t="s">
        <v>867</v>
      </c>
      <c r="D966" s="60" t="s">
        <v>902</v>
      </c>
      <c r="E966" s="62">
        <v>3</v>
      </c>
      <c r="F966" s="63">
        <v>1.6</v>
      </c>
      <c r="G966" s="63">
        <v>4.8</v>
      </c>
    </row>
    <row r="967" ht="28.05" customHeight="1" spans="1:7">
      <c r="A967" s="12"/>
      <c r="B967" s="12"/>
      <c r="C967" s="12"/>
      <c r="D967" s="12"/>
      <c r="E967" s="64" t="s">
        <v>893</v>
      </c>
      <c r="F967" s="65"/>
      <c r="G967" s="66">
        <v>4.8</v>
      </c>
    </row>
    <row r="968" customHeight="1" spans="1:7">
      <c r="A968" s="57" t="s">
        <v>859</v>
      </c>
      <c r="B968" s="58"/>
      <c r="C968" s="59" t="s">
        <v>860</v>
      </c>
      <c r="D968" s="59" t="s">
        <v>861</v>
      </c>
      <c r="E968" s="59" t="s">
        <v>862</v>
      </c>
      <c r="F968" s="59" t="s">
        <v>863</v>
      </c>
      <c r="G968" s="59" t="s">
        <v>864</v>
      </c>
    </row>
    <row r="969" customHeight="1" spans="1:7">
      <c r="A969" s="60" t="s">
        <v>1277</v>
      </c>
      <c r="B969" s="61" t="s">
        <v>1278</v>
      </c>
      <c r="C969" s="60" t="s">
        <v>867</v>
      </c>
      <c r="D969" s="60" t="s">
        <v>898</v>
      </c>
      <c r="E969" s="62">
        <v>0.0117</v>
      </c>
      <c r="F969" s="63">
        <v>393.78</v>
      </c>
      <c r="G969" s="63">
        <v>4.61</v>
      </c>
    </row>
    <row r="970" ht="10.05" customHeight="1" spans="1:7">
      <c r="A970" s="60" t="s">
        <v>865</v>
      </c>
      <c r="B970" s="61" t="s">
        <v>866</v>
      </c>
      <c r="C970" s="60" t="s">
        <v>867</v>
      </c>
      <c r="D970" s="60" t="s">
        <v>868</v>
      </c>
      <c r="E970" s="62">
        <v>0.209</v>
      </c>
      <c r="F970" s="63">
        <v>15.24</v>
      </c>
      <c r="G970" s="63">
        <v>3.19</v>
      </c>
    </row>
    <row r="971" ht="19.95" customHeight="1" spans="1:7">
      <c r="A971" s="60" t="s">
        <v>1272</v>
      </c>
      <c r="B971" s="61" t="s">
        <v>1273</v>
      </c>
      <c r="C971" s="60" t="s">
        <v>867</v>
      </c>
      <c r="D971" s="60" t="s">
        <v>868</v>
      </c>
      <c r="E971" s="62">
        <v>0.164</v>
      </c>
      <c r="F971" s="63">
        <v>22.61</v>
      </c>
      <c r="G971" s="63">
        <v>3.71</v>
      </c>
    </row>
    <row r="972" customHeight="1" spans="1:7">
      <c r="A972" s="60" t="s">
        <v>1262</v>
      </c>
      <c r="B972" s="61" t="s">
        <v>1263</v>
      </c>
      <c r="C972" s="60" t="s">
        <v>867</v>
      </c>
      <c r="D972" s="60" t="s">
        <v>876</v>
      </c>
      <c r="E972" s="62">
        <v>0.0063</v>
      </c>
      <c r="F972" s="63">
        <v>23.98</v>
      </c>
      <c r="G972" s="63">
        <v>0.15</v>
      </c>
    </row>
    <row r="973" ht="19.95" customHeight="1" spans="1:7">
      <c r="A973" s="60" t="s">
        <v>1264</v>
      </c>
      <c r="B973" s="61" t="s">
        <v>1265</v>
      </c>
      <c r="C973" s="60" t="s">
        <v>867</v>
      </c>
      <c r="D973" s="60" t="s">
        <v>873</v>
      </c>
      <c r="E973" s="62">
        <v>0.0087</v>
      </c>
      <c r="F973" s="63">
        <v>23.11</v>
      </c>
      <c r="G973" s="63">
        <v>0.2</v>
      </c>
    </row>
    <row r="974" customHeight="1" spans="1:7">
      <c r="A974" s="12"/>
      <c r="B974" s="12"/>
      <c r="C974" s="12"/>
      <c r="D974" s="12"/>
      <c r="E974" s="64" t="s">
        <v>877</v>
      </c>
      <c r="F974" s="65"/>
      <c r="G974" s="66">
        <v>11.86</v>
      </c>
    </row>
    <row r="975" customHeight="1" spans="1:7">
      <c r="A975" s="12"/>
      <c r="B975" s="12"/>
      <c r="C975" s="12"/>
      <c r="D975" s="12"/>
      <c r="E975" s="67" t="s">
        <v>878</v>
      </c>
      <c r="F975" s="68"/>
      <c r="G975" s="69">
        <v>417.0804</v>
      </c>
    </row>
    <row r="976" ht="19.95" customHeight="1" spans="1:7">
      <c r="A976" s="12"/>
      <c r="B976" s="12"/>
      <c r="C976" s="70" t="s">
        <v>879</v>
      </c>
      <c r="D976" s="71"/>
      <c r="E976" s="12"/>
      <c r="F976" s="12"/>
      <c r="G976" s="12"/>
    </row>
    <row r="977" customHeight="1" spans="1:7">
      <c r="A977" s="55" t="s">
        <v>1279</v>
      </c>
      <c r="B977" s="56"/>
      <c r="C977" s="56"/>
      <c r="D977" s="56"/>
      <c r="E977" s="56"/>
      <c r="F977" s="56"/>
      <c r="G977" s="56"/>
    </row>
    <row r="978" ht="19.95" customHeight="1" spans="1:7">
      <c r="A978" s="57" t="s">
        <v>1002</v>
      </c>
      <c r="B978" s="58"/>
      <c r="C978" s="59" t="s">
        <v>860</v>
      </c>
      <c r="D978" s="59" t="s">
        <v>861</v>
      </c>
      <c r="E978" s="59" t="s">
        <v>862</v>
      </c>
      <c r="F978" s="59" t="s">
        <v>863</v>
      </c>
      <c r="G978" s="59" t="s">
        <v>864</v>
      </c>
    </row>
    <row r="979" customHeight="1" spans="1:7">
      <c r="A979" s="60" t="s">
        <v>1280</v>
      </c>
      <c r="B979" s="61" t="s">
        <v>1281</v>
      </c>
      <c r="C979" s="60" t="s">
        <v>867</v>
      </c>
      <c r="D979" s="60" t="s">
        <v>884</v>
      </c>
      <c r="E979" s="62">
        <v>1.05</v>
      </c>
      <c r="F979" s="63">
        <v>19.56</v>
      </c>
      <c r="G979" s="63">
        <v>20.54</v>
      </c>
    </row>
    <row r="980" customHeight="1" spans="1:7">
      <c r="A980" s="12"/>
      <c r="B980" s="12"/>
      <c r="C980" s="12"/>
      <c r="D980" s="12"/>
      <c r="E980" s="64" t="s">
        <v>1005</v>
      </c>
      <c r="F980" s="65"/>
      <c r="G980" s="66">
        <v>20.54</v>
      </c>
    </row>
    <row r="981" customHeight="1" spans="1:7">
      <c r="A981" s="57" t="s">
        <v>881</v>
      </c>
      <c r="B981" s="58"/>
      <c r="C981" s="59" t="s">
        <v>860</v>
      </c>
      <c r="D981" s="59" t="s">
        <v>861</v>
      </c>
      <c r="E981" s="59" t="s">
        <v>862</v>
      </c>
      <c r="F981" s="59" t="s">
        <v>863</v>
      </c>
      <c r="G981" s="59" t="s">
        <v>864</v>
      </c>
    </row>
    <row r="982" customHeight="1" spans="1:7">
      <c r="A982" s="60" t="s">
        <v>1282</v>
      </c>
      <c r="B982" s="61" t="s">
        <v>1283</v>
      </c>
      <c r="C982" s="60" t="s">
        <v>867</v>
      </c>
      <c r="D982" s="60" t="s">
        <v>1284</v>
      </c>
      <c r="E982" s="62">
        <v>0.053</v>
      </c>
      <c r="F982" s="63">
        <v>20.81</v>
      </c>
      <c r="G982" s="63">
        <v>1.1</v>
      </c>
    </row>
    <row r="983" customHeight="1" spans="1:7">
      <c r="A983" s="60" t="s">
        <v>907</v>
      </c>
      <c r="B983" s="61" t="s">
        <v>908</v>
      </c>
      <c r="C983" s="60" t="s">
        <v>867</v>
      </c>
      <c r="D983" s="60" t="s">
        <v>892</v>
      </c>
      <c r="E983" s="62">
        <v>0.008</v>
      </c>
      <c r="F983" s="63">
        <v>10.05</v>
      </c>
      <c r="G983" s="63">
        <v>0.08</v>
      </c>
    </row>
    <row r="984" ht="28.05" customHeight="1" spans="1:7">
      <c r="A984" s="60" t="s">
        <v>1285</v>
      </c>
      <c r="B984" s="61" t="s">
        <v>1286</v>
      </c>
      <c r="C984" s="60" t="s">
        <v>867</v>
      </c>
      <c r="D984" s="60" t="s">
        <v>892</v>
      </c>
      <c r="E984" s="62">
        <v>0.0016</v>
      </c>
      <c r="F984" s="63">
        <v>61.43</v>
      </c>
      <c r="G984" s="63">
        <v>0.1</v>
      </c>
    </row>
    <row r="985" ht="28.05" customHeight="1" spans="1:7">
      <c r="A985" s="60" t="s">
        <v>1287</v>
      </c>
      <c r="B985" s="61" t="s">
        <v>1288</v>
      </c>
      <c r="C985" s="60" t="s">
        <v>867</v>
      </c>
      <c r="D985" s="60" t="s">
        <v>892</v>
      </c>
      <c r="E985" s="62">
        <v>0.059</v>
      </c>
      <c r="F985" s="63">
        <v>124.24</v>
      </c>
      <c r="G985" s="63">
        <v>7.33</v>
      </c>
    </row>
    <row r="986" customHeight="1" spans="1:7">
      <c r="A986" s="12"/>
      <c r="B986" s="12"/>
      <c r="C986" s="12"/>
      <c r="D986" s="12"/>
      <c r="E986" s="64" t="s">
        <v>893</v>
      </c>
      <c r="F986" s="65"/>
      <c r="G986" s="66">
        <v>8.61</v>
      </c>
    </row>
    <row r="987" customHeight="1" spans="1:7">
      <c r="A987" s="57" t="s">
        <v>859</v>
      </c>
      <c r="B987" s="58"/>
      <c r="C987" s="59" t="s">
        <v>860</v>
      </c>
      <c r="D987" s="59" t="s">
        <v>861</v>
      </c>
      <c r="E987" s="59" t="s">
        <v>862</v>
      </c>
      <c r="F987" s="59" t="s">
        <v>863</v>
      </c>
      <c r="G987" s="59" t="s">
        <v>864</v>
      </c>
    </row>
    <row r="988" ht="10.05" customHeight="1" spans="1:7">
      <c r="A988" s="60" t="s">
        <v>865</v>
      </c>
      <c r="B988" s="61" t="s">
        <v>866</v>
      </c>
      <c r="C988" s="60" t="s">
        <v>867</v>
      </c>
      <c r="D988" s="60" t="s">
        <v>868</v>
      </c>
      <c r="E988" s="62">
        <v>0.282</v>
      </c>
      <c r="F988" s="63">
        <v>15.24</v>
      </c>
      <c r="G988" s="63">
        <v>4.3</v>
      </c>
    </row>
    <row r="989" ht="19.95" customHeight="1" spans="1:7">
      <c r="A989" s="60" t="s">
        <v>1272</v>
      </c>
      <c r="B989" s="61" t="s">
        <v>1273</v>
      </c>
      <c r="C989" s="60" t="s">
        <v>867</v>
      </c>
      <c r="D989" s="60" t="s">
        <v>868</v>
      </c>
      <c r="E989" s="62">
        <v>0.188</v>
      </c>
      <c r="F989" s="63">
        <v>22.61</v>
      </c>
      <c r="G989" s="63">
        <v>4.25</v>
      </c>
    </row>
    <row r="990" customHeight="1" spans="1:7">
      <c r="A990" s="60" t="s">
        <v>1262</v>
      </c>
      <c r="B990" s="61" t="s">
        <v>1263</v>
      </c>
      <c r="C990" s="60" t="s">
        <v>867</v>
      </c>
      <c r="D990" s="60" t="s">
        <v>876</v>
      </c>
      <c r="E990" s="62">
        <v>0.0132</v>
      </c>
      <c r="F990" s="63">
        <v>23.98</v>
      </c>
      <c r="G990" s="63">
        <v>0.32</v>
      </c>
    </row>
    <row r="991" ht="28.05" customHeight="1" spans="1:7">
      <c r="A991" s="60" t="s">
        <v>1264</v>
      </c>
      <c r="B991" s="61" t="s">
        <v>1265</v>
      </c>
      <c r="C991" s="60" t="s">
        <v>867</v>
      </c>
      <c r="D991" s="60" t="s">
        <v>873</v>
      </c>
      <c r="E991" s="62">
        <v>0.0183</v>
      </c>
      <c r="F991" s="63">
        <v>23.11</v>
      </c>
      <c r="G991" s="63">
        <v>0.42</v>
      </c>
    </row>
    <row r="992" customHeight="1" spans="1:7">
      <c r="A992" s="12"/>
      <c r="B992" s="12"/>
      <c r="C992" s="12"/>
      <c r="D992" s="12"/>
      <c r="E992" s="64" t="s">
        <v>877</v>
      </c>
      <c r="F992" s="65"/>
      <c r="G992" s="66">
        <v>9.29</v>
      </c>
    </row>
    <row r="993" customHeight="1" spans="1:7">
      <c r="A993" s="12"/>
      <c r="B993" s="12"/>
      <c r="C993" s="12"/>
      <c r="D993" s="12"/>
      <c r="E993" s="67" t="s">
        <v>878</v>
      </c>
      <c r="F993" s="68"/>
      <c r="G993" s="69">
        <v>1482.24</v>
      </c>
    </row>
    <row r="994" customHeight="1" spans="1:7">
      <c r="A994" s="12"/>
      <c r="B994" s="12"/>
      <c r="C994" s="70" t="s">
        <v>879</v>
      </c>
      <c r="D994" s="71"/>
      <c r="E994" s="12"/>
      <c r="F994" s="12"/>
      <c r="G994" s="12"/>
    </row>
    <row r="995" customHeight="1" spans="1:7">
      <c r="A995" s="55" t="s">
        <v>1289</v>
      </c>
      <c r="B995" s="56"/>
      <c r="C995" s="56"/>
      <c r="D995" s="56"/>
      <c r="E995" s="56"/>
      <c r="F995" s="56"/>
      <c r="G995" s="56"/>
    </row>
    <row r="996" customHeight="1" spans="1:7">
      <c r="A996" s="57" t="s">
        <v>881</v>
      </c>
      <c r="B996" s="58"/>
      <c r="C996" s="59" t="s">
        <v>860</v>
      </c>
      <c r="D996" s="59" t="s">
        <v>861</v>
      </c>
      <c r="E996" s="59" t="s">
        <v>862</v>
      </c>
      <c r="F996" s="59" t="s">
        <v>863</v>
      </c>
      <c r="G996" s="59" t="s">
        <v>864</v>
      </c>
    </row>
    <row r="997" customHeight="1" spans="1:7">
      <c r="A997" s="60" t="s">
        <v>1290</v>
      </c>
      <c r="B997" s="61" t="s">
        <v>1291</v>
      </c>
      <c r="C997" s="60" t="s">
        <v>867</v>
      </c>
      <c r="D997" s="60" t="s">
        <v>902</v>
      </c>
      <c r="E997" s="62">
        <v>1</v>
      </c>
      <c r="F997" s="63">
        <v>226.13</v>
      </c>
      <c r="G997" s="63">
        <v>226.13</v>
      </c>
    </row>
    <row r="998" ht="10.05" customHeight="1" spans="1:7">
      <c r="A998" s="12"/>
      <c r="B998" s="12"/>
      <c r="C998" s="12"/>
      <c r="D998" s="12"/>
      <c r="E998" s="64" t="s">
        <v>893</v>
      </c>
      <c r="F998" s="65"/>
      <c r="G998" s="66">
        <v>226.13</v>
      </c>
    </row>
    <row r="999" ht="19.95" customHeight="1" spans="1:7">
      <c r="A999" s="57" t="s">
        <v>859</v>
      </c>
      <c r="B999" s="58"/>
      <c r="C999" s="59" t="s">
        <v>860</v>
      </c>
      <c r="D999" s="59" t="s">
        <v>861</v>
      </c>
      <c r="E999" s="59" t="s">
        <v>862</v>
      </c>
      <c r="F999" s="59" t="s">
        <v>863</v>
      </c>
      <c r="G999" s="59" t="s">
        <v>864</v>
      </c>
    </row>
    <row r="1000" customHeight="1" spans="1:7">
      <c r="A1000" s="60" t="s">
        <v>1292</v>
      </c>
      <c r="B1000" s="61" t="s">
        <v>1293</v>
      </c>
      <c r="C1000" s="60" t="s">
        <v>867</v>
      </c>
      <c r="D1000" s="60" t="s">
        <v>868</v>
      </c>
      <c r="E1000" s="62">
        <v>2</v>
      </c>
      <c r="F1000" s="63">
        <v>17.17</v>
      </c>
      <c r="G1000" s="63">
        <v>34.34</v>
      </c>
    </row>
    <row r="1001" ht="19.95" customHeight="1" spans="1:7">
      <c r="A1001" s="60" t="s">
        <v>1294</v>
      </c>
      <c r="B1001" s="61" t="s">
        <v>1295</v>
      </c>
      <c r="C1001" s="60" t="s">
        <v>867</v>
      </c>
      <c r="D1001" s="60" t="s">
        <v>868</v>
      </c>
      <c r="E1001" s="62">
        <v>2</v>
      </c>
      <c r="F1001" s="63">
        <v>21.79</v>
      </c>
      <c r="G1001" s="63">
        <v>43.58</v>
      </c>
    </row>
    <row r="1002" customHeight="1" spans="1:7">
      <c r="A1002" s="12"/>
      <c r="B1002" s="12"/>
      <c r="C1002" s="12"/>
      <c r="D1002" s="12"/>
      <c r="E1002" s="64" t="s">
        <v>877</v>
      </c>
      <c r="F1002" s="65"/>
      <c r="G1002" s="66">
        <v>77.92</v>
      </c>
    </row>
    <row r="1003" customHeight="1" spans="1:7">
      <c r="A1003" s="12"/>
      <c r="B1003" s="12"/>
      <c r="C1003" s="12"/>
      <c r="D1003" s="12"/>
      <c r="E1003" s="67" t="s">
        <v>878</v>
      </c>
      <c r="F1003" s="68"/>
      <c r="G1003" s="69">
        <v>304.05</v>
      </c>
    </row>
    <row r="1004" customHeight="1" spans="1:7">
      <c r="A1004" s="12"/>
      <c r="B1004" s="12"/>
      <c r="C1004" s="70" t="s">
        <v>879</v>
      </c>
      <c r="D1004" s="71"/>
      <c r="E1004" s="12"/>
      <c r="F1004" s="12"/>
      <c r="G1004" s="12"/>
    </row>
    <row r="1005" customHeight="1" spans="1:7">
      <c r="A1005" s="55" t="s">
        <v>1296</v>
      </c>
      <c r="B1005" s="56"/>
      <c r="C1005" s="56"/>
      <c r="D1005" s="56"/>
      <c r="E1005" s="56"/>
      <c r="F1005" s="56"/>
      <c r="G1005" s="56"/>
    </row>
    <row r="1006" customHeight="1" spans="1:7">
      <c r="A1006" s="57" t="s">
        <v>1297</v>
      </c>
      <c r="B1006" s="58"/>
      <c r="C1006" s="59" t="s">
        <v>860</v>
      </c>
      <c r="D1006" s="59" t="s">
        <v>861</v>
      </c>
      <c r="E1006" s="59" t="s">
        <v>862</v>
      </c>
      <c r="F1006" s="59" t="s">
        <v>863</v>
      </c>
      <c r="G1006" s="59" t="s">
        <v>864</v>
      </c>
    </row>
    <row r="1007" customHeight="1" spans="1:7">
      <c r="A1007" s="60" t="s">
        <v>1298</v>
      </c>
      <c r="B1007" s="61" t="s">
        <v>1299</v>
      </c>
      <c r="C1007" s="60" t="s">
        <v>867</v>
      </c>
      <c r="D1007" s="60" t="s">
        <v>902</v>
      </c>
      <c r="E1007" s="62">
        <v>1</v>
      </c>
      <c r="F1007" s="63">
        <v>60.2</v>
      </c>
      <c r="G1007" s="63">
        <v>60.2</v>
      </c>
    </row>
    <row r="1008" ht="10.05" customHeight="1" spans="1:7">
      <c r="A1008" s="12"/>
      <c r="B1008" s="12"/>
      <c r="C1008" s="12"/>
      <c r="D1008" s="12"/>
      <c r="E1008" s="64" t="s">
        <v>1300</v>
      </c>
      <c r="F1008" s="65"/>
      <c r="G1008" s="66">
        <v>60.2</v>
      </c>
    </row>
    <row r="1009" ht="19.95" customHeight="1" spans="1:7">
      <c r="A1009" s="57" t="s">
        <v>859</v>
      </c>
      <c r="B1009" s="58"/>
      <c r="C1009" s="59" t="s">
        <v>860</v>
      </c>
      <c r="D1009" s="59" t="s">
        <v>861</v>
      </c>
      <c r="E1009" s="59" t="s">
        <v>862</v>
      </c>
      <c r="F1009" s="59" t="s">
        <v>863</v>
      </c>
      <c r="G1009" s="59" t="s">
        <v>864</v>
      </c>
    </row>
    <row r="1010" customHeight="1" spans="1:7">
      <c r="A1010" s="60" t="s">
        <v>1294</v>
      </c>
      <c r="B1010" s="61" t="s">
        <v>1295</v>
      </c>
      <c r="C1010" s="60" t="s">
        <v>867</v>
      </c>
      <c r="D1010" s="60" t="s">
        <v>868</v>
      </c>
      <c r="E1010" s="62">
        <v>0.3</v>
      </c>
      <c r="F1010" s="63">
        <v>21.79</v>
      </c>
      <c r="G1010" s="63">
        <v>6.54</v>
      </c>
    </row>
    <row r="1011" ht="28.05" customHeight="1" spans="1:7">
      <c r="A1011" s="60" t="s">
        <v>865</v>
      </c>
      <c r="B1011" s="61" t="s">
        <v>866</v>
      </c>
      <c r="C1011" s="60" t="s">
        <v>867</v>
      </c>
      <c r="D1011" s="60" t="s">
        <v>868</v>
      </c>
      <c r="E1011" s="62">
        <v>0.3</v>
      </c>
      <c r="F1011" s="63">
        <v>15.24</v>
      </c>
      <c r="G1011" s="63">
        <v>4.57</v>
      </c>
    </row>
    <row r="1012" customHeight="1" spans="1:7">
      <c r="A1012" s="12"/>
      <c r="B1012" s="12"/>
      <c r="C1012" s="12"/>
      <c r="D1012" s="12"/>
      <c r="E1012" s="64" t="s">
        <v>877</v>
      </c>
      <c r="F1012" s="65"/>
      <c r="G1012" s="66">
        <v>11.11</v>
      </c>
    </row>
    <row r="1013" customHeight="1" spans="1:7">
      <c r="A1013" s="12"/>
      <c r="B1013" s="12"/>
      <c r="C1013" s="12"/>
      <c r="D1013" s="12"/>
      <c r="E1013" s="67" t="s">
        <v>878</v>
      </c>
      <c r="F1013" s="68"/>
      <c r="G1013" s="69">
        <v>285.24</v>
      </c>
    </row>
    <row r="1014" customHeight="1" spans="1:7">
      <c r="A1014" s="12"/>
      <c r="B1014" s="12"/>
      <c r="C1014" s="70" t="s">
        <v>879</v>
      </c>
      <c r="D1014" s="71"/>
      <c r="E1014" s="12"/>
      <c r="F1014" s="12"/>
      <c r="G1014" s="12"/>
    </row>
    <row r="1015" customHeight="1" spans="1:7">
      <c r="A1015" s="55" t="s">
        <v>1301</v>
      </c>
      <c r="B1015" s="56"/>
      <c r="C1015" s="56"/>
      <c r="D1015" s="56"/>
      <c r="E1015" s="56"/>
      <c r="F1015" s="56"/>
      <c r="G1015" s="56"/>
    </row>
    <row r="1016" customHeight="1" spans="1:7">
      <c r="A1016" s="57" t="s">
        <v>881</v>
      </c>
      <c r="B1016" s="58"/>
      <c r="C1016" s="59" t="s">
        <v>860</v>
      </c>
      <c r="D1016" s="59" t="s">
        <v>861</v>
      </c>
      <c r="E1016" s="59" t="s">
        <v>862</v>
      </c>
      <c r="F1016" s="59" t="s">
        <v>863</v>
      </c>
      <c r="G1016" s="59" t="s">
        <v>864</v>
      </c>
    </row>
    <row r="1017" customHeight="1" spans="1:7">
      <c r="A1017" s="60" t="s">
        <v>1302</v>
      </c>
      <c r="B1017" s="61" t="s">
        <v>1303</v>
      </c>
      <c r="C1017" s="60" t="s">
        <v>867</v>
      </c>
      <c r="D1017" s="60" t="s">
        <v>902</v>
      </c>
      <c r="E1017" s="62">
        <v>1</v>
      </c>
      <c r="F1017" s="63">
        <v>0.47</v>
      </c>
      <c r="G1017" s="63">
        <v>0.47</v>
      </c>
    </row>
    <row r="1018" customHeight="1" spans="1:7">
      <c r="A1018" s="60" t="s">
        <v>1304</v>
      </c>
      <c r="B1018" s="61" t="s">
        <v>1305</v>
      </c>
      <c r="C1018" s="60" t="s">
        <v>867</v>
      </c>
      <c r="D1018" s="60" t="s">
        <v>902</v>
      </c>
      <c r="E1018" s="62">
        <v>1</v>
      </c>
      <c r="F1018" s="63">
        <v>7.72</v>
      </c>
      <c r="G1018" s="63">
        <v>7.72</v>
      </c>
    </row>
    <row r="1019" ht="10.05" customHeight="1" spans="1:7">
      <c r="A1019" s="12"/>
      <c r="B1019" s="12"/>
      <c r="C1019" s="12"/>
      <c r="D1019" s="12"/>
      <c r="E1019" s="64" t="s">
        <v>893</v>
      </c>
      <c r="F1019" s="65"/>
      <c r="G1019" s="66">
        <v>8.19</v>
      </c>
    </row>
    <row r="1020" ht="19.95" customHeight="1" spans="1:7">
      <c r="A1020" s="57" t="s">
        <v>859</v>
      </c>
      <c r="B1020" s="58"/>
      <c r="C1020" s="59" t="s">
        <v>860</v>
      </c>
      <c r="D1020" s="59" t="s">
        <v>861</v>
      </c>
      <c r="E1020" s="59" t="s">
        <v>862</v>
      </c>
      <c r="F1020" s="59" t="s">
        <v>863</v>
      </c>
      <c r="G1020" s="59" t="s">
        <v>864</v>
      </c>
    </row>
    <row r="1021" customHeight="1" spans="1:7">
      <c r="A1021" s="60" t="s">
        <v>1292</v>
      </c>
      <c r="B1021" s="61" t="s">
        <v>1293</v>
      </c>
      <c r="C1021" s="60" t="s">
        <v>867</v>
      </c>
      <c r="D1021" s="60" t="s">
        <v>868</v>
      </c>
      <c r="E1021" s="62">
        <v>0.035</v>
      </c>
      <c r="F1021" s="63">
        <v>17.17</v>
      </c>
      <c r="G1021" s="63">
        <v>0.6</v>
      </c>
    </row>
    <row r="1022" ht="28.05" customHeight="1" spans="1:7">
      <c r="A1022" s="60" t="s">
        <v>1294</v>
      </c>
      <c r="B1022" s="61" t="s">
        <v>1295</v>
      </c>
      <c r="C1022" s="60" t="s">
        <v>867</v>
      </c>
      <c r="D1022" s="60" t="s">
        <v>868</v>
      </c>
      <c r="E1022" s="62">
        <v>0.035</v>
      </c>
      <c r="F1022" s="63">
        <v>21.79</v>
      </c>
      <c r="G1022" s="63">
        <v>0.76</v>
      </c>
    </row>
    <row r="1023" customHeight="1" spans="1:7">
      <c r="A1023" s="12"/>
      <c r="B1023" s="12"/>
      <c r="C1023" s="12"/>
      <c r="D1023" s="12"/>
      <c r="E1023" s="64" t="s">
        <v>877</v>
      </c>
      <c r="F1023" s="65"/>
      <c r="G1023" s="66">
        <v>1.36</v>
      </c>
    </row>
    <row r="1024" customHeight="1" spans="1:7">
      <c r="A1024" s="12"/>
      <c r="B1024" s="12"/>
      <c r="C1024" s="12"/>
      <c r="D1024" s="12"/>
      <c r="E1024" s="67" t="s">
        <v>878</v>
      </c>
      <c r="F1024" s="68"/>
      <c r="G1024" s="69">
        <v>66.85</v>
      </c>
    </row>
    <row r="1025" customHeight="1" spans="1:7">
      <c r="A1025" s="12"/>
      <c r="B1025" s="12"/>
      <c r="C1025" s="70" t="s">
        <v>879</v>
      </c>
      <c r="D1025" s="71"/>
      <c r="E1025" s="12"/>
      <c r="F1025" s="12"/>
      <c r="G1025" s="12"/>
    </row>
    <row r="1026" customHeight="1" spans="1:7">
      <c r="A1026" s="55" t="s">
        <v>1306</v>
      </c>
      <c r="B1026" s="56"/>
      <c r="C1026" s="56"/>
      <c r="D1026" s="56"/>
      <c r="E1026" s="56"/>
      <c r="F1026" s="56"/>
      <c r="G1026" s="56"/>
    </row>
    <row r="1027" customHeight="1" spans="1:7">
      <c r="A1027" s="57" t="s">
        <v>881</v>
      </c>
      <c r="B1027" s="58"/>
      <c r="C1027" s="59" t="s">
        <v>860</v>
      </c>
      <c r="D1027" s="59" t="s">
        <v>861</v>
      </c>
      <c r="E1027" s="59" t="s">
        <v>862</v>
      </c>
      <c r="F1027" s="59" t="s">
        <v>863</v>
      </c>
      <c r="G1027" s="59" t="s">
        <v>864</v>
      </c>
    </row>
    <row r="1028" customHeight="1" spans="1:7">
      <c r="A1028" s="60" t="s">
        <v>1302</v>
      </c>
      <c r="B1028" s="61" t="s">
        <v>1303</v>
      </c>
      <c r="C1028" s="60" t="s">
        <v>867</v>
      </c>
      <c r="D1028" s="60" t="s">
        <v>902</v>
      </c>
      <c r="E1028" s="62">
        <v>1</v>
      </c>
      <c r="F1028" s="63">
        <v>0.47</v>
      </c>
      <c r="G1028" s="63">
        <v>0.47</v>
      </c>
    </row>
    <row r="1029" customHeight="1" spans="1:7">
      <c r="A1029" s="60" t="s">
        <v>1304</v>
      </c>
      <c r="B1029" s="61" t="s">
        <v>1305</v>
      </c>
      <c r="C1029" s="60" t="s">
        <v>867</v>
      </c>
      <c r="D1029" s="60" t="s">
        <v>902</v>
      </c>
      <c r="E1029" s="62">
        <v>1</v>
      </c>
      <c r="F1029" s="63">
        <v>7.72</v>
      </c>
      <c r="G1029" s="63">
        <v>7.72</v>
      </c>
    </row>
    <row r="1030" ht="10.05" customHeight="1" spans="1:7">
      <c r="A1030" s="12"/>
      <c r="B1030" s="12"/>
      <c r="C1030" s="12"/>
      <c r="D1030" s="12"/>
      <c r="E1030" s="64" t="s">
        <v>893</v>
      </c>
      <c r="F1030" s="65"/>
      <c r="G1030" s="66">
        <v>8.19</v>
      </c>
    </row>
    <row r="1031" ht="19.95" customHeight="1" spans="1:7">
      <c r="A1031" s="57" t="s">
        <v>859</v>
      </c>
      <c r="B1031" s="58"/>
      <c r="C1031" s="59" t="s">
        <v>860</v>
      </c>
      <c r="D1031" s="59" t="s">
        <v>861</v>
      </c>
      <c r="E1031" s="59" t="s">
        <v>862</v>
      </c>
      <c r="F1031" s="59" t="s">
        <v>863</v>
      </c>
      <c r="G1031" s="59" t="s">
        <v>864</v>
      </c>
    </row>
    <row r="1032" customHeight="1" spans="1:7">
      <c r="A1032" s="60" t="s">
        <v>1292</v>
      </c>
      <c r="B1032" s="61" t="s">
        <v>1293</v>
      </c>
      <c r="C1032" s="60" t="s">
        <v>867</v>
      </c>
      <c r="D1032" s="60" t="s">
        <v>868</v>
      </c>
      <c r="E1032" s="62">
        <v>0.048</v>
      </c>
      <c r="F1032" s="63">
        <v>17.17</v>
      </c>
      <c r="G1032" s="63">
        <v>0.82</v>
      </c>
    </row>
    <row r="1033" ht="28.05" customHeight="1" spans="1:7">
      <c r="A1033" s="60" t="s">
        <v>1294</v>
      </c>
      <c r="B1033" s="61" t="s">
        <v>1295</v>
      </c>
      <c r="C1033" s="60" t="s">
        <v>867</v>
      </c>
      <c r="D1033" s="60" t="s">
        <v>868</v>
      </c>
      <c r="E1033" s="62">
        <v>0.048</v>
      </c>
      <c r="F1033" s="63">
        <v>21.79</v>
      </c>
      <c r="G1033" s="63">
        <v>1.05</v>
      </c>
    </row>
    <row r="1034" customHeight="1" spans="1:7">
      <c r="A1034" s="12"/>
      <c r="B1034" s="12"/>
      <c r="C1034" s="12"/>
      <c r="D1034" s="12"/>
      <c r="E1034" s="64" t="s">
        <v>877</v>
      </c>
      <c r="F1034" s="65"/>
      <c r="G1034" s="66">
        <v>1.87</v>
      </c>
    </row>
    <row r="1035" customHeight="1" spans="1:7">
      <c r="A1035" s="12"/>
      <c r="B1035" s="12"/>
      <c r="C1035" s="12"/>
      <c r="D1035" s="12"/>
      <c r="E1035" s="67" t="s">
        <v>878</v>
      </c>
      <c r="F1035" s="68"/>
      <c r="G1035" s="69">
        <v>50.25</v>
      </c>
    </row>
    <row r="1036" customHeight="1" spans="1:7">
      <c r="A1036" s="12"/>
      <c r="B1036" s="12"/>
      <c r="C1036" s="70" t="s">
        <v>879</v>
      </c>
      <c r="D1036" s="71"/>
      <c r="E1036" s="12"/>
      <c r="F1036" s="12"/>
      <c r="G1036" s="12"/>
    </row>
    <row r="1037" customHeight="1" spans="1:7">
      <c r="A1037" s="55" t="s">
        <v>1307</v>
      </c>
      <c r="B1037" s="56"/>
      <c r="C1037" s="56"/>
      <c r="D1037" s="56"/>
      <c r="E1037" s="56"/>
      <c r="F1037" s="56"/>
      <c r="G1037" s="56"/>
    </row>
    <row r="1038" customHeight="1" spans="1:7">
      <c r="A1038" s="57" t="s">
        <v>881</v>
      </c>
      <c r="B1038" s="58"/>
      <c r="C1038" s="59" t="s">
        <v>860</v>
      </c>
      <c r="D1038" s="59" t="s">
        <v>861</v>
      </c>
      <c r="E1038" s="59" t="s">
        <v>862</v>
      </c>
      <c r="F1038" s="59" t="s">
        <v>863</v>
      </c>
      <c r="G1038" s="59" t="s">
        <v>864</v>
      </c>
    </row>
    <row r="1039" customHeight="1" spans="1:7">
      <c r="A1039" s="60" t="s">
        <v>1302</v>
      </c>
      <c r="B1039" s="61" t="s">
        <v>1303</v>
      </c>
      <c r="C1039" s="60" t="s">
        <v>867</v>
      </c>
      <c r="D1039" s="60" t="s">
        <v>902</v>
      </c>
      <c r="E1039" s="62">
        <v>3</v>
      </c>
      <c r="F1039" s="63">
        <v>0.47</v>
      </c>
      <c r="G1039" s="63">
        <v>1.41</v>
      </c>
    </row>
    <row r="1040" customHeight="1" spans="1:7">
      <c r="A1040" s="60" t="s">
        <v>1308</v>
      </c>
      <c r="B1040" s="61" t="s">
        <v>1309</v>
      </c>
      <c r="C1040" s="60" t="s">
        <v>867</v>
      </c>
      <c r="D1040" s="60" t="s">
        <v>902</v>
      </c>
      <c r="E1040" s="62">
        <v>1</v>
      </c>
      <c r="F1040" s="63">
        <v>54.22</v>
      </c>
      <c r="G1040" s="63">
        <v>54.22</v>
      </c>
    </row>
    <row r="1041" ht="10.05" customHeight="1" spans="1:7">
      <c r="A1041" s="12"/>
      <c r="B1041" s="12"/>
      <c r="C1041" s="12"/>
      <c r="D1041" s="12"/>
      <c r="E1041" s="64" t="s">
        <v>893</v>
      </c>
      <c r="F1041" s="65"/>
      <c r="G1041" s="66">
        <v>55.63</v>
      </c>
    </row>
    <row r="1042" ht="19.95" customHeight="1" spans="1:7">
      <c r="A1042" s="57" t="s">
        <v>859</v>
      </c>
      <c r="B1042" s="58"/>
      <c r="C1042" s="59" t="s">
        <v>860</v>
      </c>
      <c r="D1042" s="59" t="s">
        <v>861</v>
      </c>
      <c r="E1042" s="59" t="s">
        <v>862</v>
      </c>
      <c r="F1042" s="59" t="s">
        <v>863</v>
      </c>
      <c r="G1042" s="59" t="s">
        <v>864</v>
      </c>
    </row>
    <row r="1043" customHeight="1" spans="1:7">
      <c r="A1043" s="60" t="s">
        <v>1292</v>
      </c>
      <c r="B1043" s="61" t="s">
        <v>1293</v>
      </c>
      <c r="C1043" s="60" t="s">
        <v>867</v>
      </c>
      <c r="D1043" s="60" t="s">
        <v>868</v>
      </c>
      <c r="E1043" s="62">
        <v>0.105</v>
      </c>
      <c r="F1043" s="63">
        <v>17.17</v>
      </c>
      <c r="G1043" s="63">
        <v>1.8</v>
      </c>
    </row>
    <row r="1044" customHeight="1" spans="1:7">
      <c r="A1044" s="60" t="s">
        <v>1294</v>
      </c>
      <c r="B1044" s="61" t="s">
        <v>1295</v>
      </c>
      <c r="C1044" s="60" t="s">
        <v>867</v>
      </c>
      <c r="D1044" s="60" t="s">
        <v>868</v>
      </c>
      <c r="E1044" s="62">
        <v>0.105</v>
      </c>
      <c r="F1044" s="63">
        <v>21.79</v>
      </c>
      <c r="G1044" s="63">
        <v>2.29</v>
      </c>
    </row>
    <row r="1045" customHeight="1" spans="1:7">
      <c r="A1045" s="12"/>
      <c r="B1045" s="12"/>
      <c r="C1045" s="12"/>
      <c r="D1045" s="12"/>
      <c r="E1045" s="64" t="s">
        <v>877</v>
      </c>
      <c r="F1045" s="65"/>
      <c r="G1045" s="66">
        <v>4.09</v>
      </c>
    </row>
    <row r="1046" customHeight="1" spans="1:7">
      <c r="A1046" s="12"/>
      <c r="B1046" s="12"/>
      <c r="C1046" s="12"/>
      <c r="D1046" s="12"/>
      <c r="E1046" s="67" t="s">
        <v>878</v>
      </c>
      <c r="F1046" s="68"/>
      <c r="G1046" s="69">
        <v>59.72</v>
      </c>
    </row>
    <row r="1047" customHeight="1" spans="1:7">
      <c r="A1047" s="12"/>
      <c r="B1047" s="12"/>
      <c r="C1047" s="70" t="s">
        <v>879</v>
      </c>
      <c r="D1047" s="71"/>
      <c r="E1047" s="12"/>
      <c r="F1047" s="12"/>
      <c r="G1047" s="12"/>
    </row>
    <row r="1048" customHeight="1" spans="1:7">
      <c r="A1048" s="55" t="s">
        <v>1310</v>
      </c>
      <c r="B1048" s="56"/>
      <c r="C1048" s="56"/>
      <c r="D1048" s="56"/>
      <c r="E1048" s="56"/>
      <c r="F1048" s="56"/>
      <c r="G1048" s="56"/>
    </row>
    <row r="1049" customHeight="1" spans="1:7">
      <c r="A1049" s="57" t="s">
        <v>881</v>
      </c>
      <c r="B1049" s="58"/>
      <c r="C1049" s="59" t="s">
        <v>860</v>
      </c>
      <c r="D1049" s="59" t="s">
        <v>861</v>
      </c>
      <c r="E1049" s="59" t="s">
        <v>862</v>
      </c>
      <c r="F1049" s="59" t="s">
        <v>863</v>
      </c>
      <c r="G1049" s="59" t="s">
        <v>864</v>
      </c>
    </row>
    <row r="1050" customHeight="1" spans="1:7">
      <c r="A1050" s="60" t="s">
        <v>1311</v>
      </c>
      <c r="B1050" s="61" t="s">
        <v>1312</v>
      </c>
      <c r="C1050" s="60" t="s">
        <v>1187</v>
      </c>
      <c r="D1050" s="60" t="s">
        <v>902</v>
      </c>
      <c r="E1050" s="62">
        <v>1</v>
      </c>
      <c r="F1050" s="63">
        <v>53.52</v>
      </c>
      <c r="G1050" s="63">
        <v>53.52</v>
      </c>
    </row>
    <row r="1051" ht="10.05" customHeight="1" spans="1:7">
      <c r="A1051" s="12"/>
      <c r="B1051" s="12"/>
      <c r="C1051" s="12"/>
      <c r="D1051" s="12"/>
      <c r="E1051" s="64" t="s">
        <v>893</v>
      </c>
      <c r="F1051" s="65"/>
      <c r="G1051" s="66">
        <v>53.52</v>
      </c>
    </row>
    <row r="1052" ht="19.95" customHeight="1" spans="1:7">
      <c r="A1052" s="57" t="s">
        <v>859</v>
      </c>
      <c r="B1052" s="58"/>
      <c r="C1052" s="59" t="s">
        <v>860</v>
      </c>
      <c r="D1052" s="59" t="s">
        <v>861</v>
      </c>
      <c r="E1052" s="59" t="s">
        <v>862</v>
      </c>
      <c r="F1052" s="59" t="s">
        <v>863</v>
      </c>
      <c r="G1052" s="59" t="s">
        <v>864</v>
      </c>
    </row>
    <row r="1053" customHeight="1" spans="1:7">
      <c r="A1053" s="60" t="s">
        <v>1294</v>
      </c>
      <c r="B1053" s="61" t="s">
        <v>1295</v>
      </c>
      <c r="C1053" s="60" t="s">
        <v>867</v>
      </c>
      <c r="D1053" s="60" t="s">
        <v>868</v>
      </c>
      <c r="E1053" s="62">
        <v>0.6</v>
      </c>
      <c r="F1053" s="63">
        <v>21.79</v>
      </c>
      <c r="G1053" s="63">
        <v>13.07</v>
      </c>
    </row>
    <row r="1054" customHeight="1" spans="1:7">
      <c r="A1054" s="60" t="s">
        <v>865</v>
      </c>
      <c r="B1054" s="61" t="s">
        <v>866</v>
      </c>
      <c r="C1054" s="60" t="s">
        <v>867</v>
      </c>
      <c r="D1054" s="60" t="s">
        <v>868</v>
      </c>
      <c r="E1054" s="62">
        <v>0.6</v>
      </c>
      <c r="F1054" s="63">
        <v>15.24</v>
      </c>
      <c r="G1054" s="63">
        <v>9.14</v>
      </c>
    </row>
    <row r="1055" customHeight="1" spans="1:7">
      <c r="A1055" s="12"/>
      <c r="B1055" s="12"/>
      <c r="C1055" s="12"/>
      <c r="D1055" s="12"/>
      <c r="E1055" s="64" t="s">
        <v>877</v>
      </c>
      <c r="F1055" s="65"/>
      <c r="G1055" s="66">
        <v>22.21</v>
      </c>
    </row>
    <row r="1056" customHeight="1" spans="1:7">
      <c r="A1056" s="12"/>
      <c r="B1056" s="12"/>
      <c r="C1056" s="12"/>
      <c r="D1056" s="12"/>
      <c r="E1056" s="67" t="s">
        <v>878</v>
      </c>
      <c r="F1056" s="68"/>
      <c r="G1056" s="69">
        <v>75.74</v>
      </c>
    </row>
    <row r="1057" customHeight="1" spans="1:7">
      <c r="A1057" s="12"/>
      <c r="B1057" s="12"/>
      <c r="C1057" s="70" t="s">
        <v>879</v>
      </c>
      <c r="D1057" s="71"/>
      <c r="E1057" s="12"/>
      <c r="F1057" s="12"/>
      <c r="G1057" s="12"/>
    </row>
    <row r="1058" customHeight="1" spans="1:7">
      <c r="A1058" s="55" t="s">
        <v>1313</v>
      </c>
      <c r="B1058" s="56"/>
      <c r="C1058" s="56"/>
      <c r="D1058" s="56"/>
      <c r="E1058" s="56"/>
      <c r="F1058" s="56"/>
      <c r="G1058" s="56"/>
    </row>
    <row r="1059" customHeight="1" spans="1:7">
      <c r="A1059" s="57" t="s">
        <v>881</v>
      </c>
      <c r="B1059" s="58"/>
      <c r="C1059" s="59" t="s">
        <v>860</v>
      </c>
      <c r="D1059" s="59" t="s">
        <v>861</v>
      </c>
      <c r="E1059" s="59" t="s">
        <v>862</v>
      </c>
      <c r="F1059" s="59" t="s">
        <v>863</v>
      </c>
      <c r="G1059" s="59" t="s">
        <v>864</v>
      </c>
    </row>
    <row r="1060" customHeight="1" spans="1:7">
      <c r="A1060" s="60" t="s">
        <v>1314</v>
      </c>
      <c r="B1060" s="61" t="s">
        <v>1315</v>
      </c>
      <c r="C1060" s="60" t="s">
        <v>1179</v>
      </c>
      <c r="D1060" s="60" t="s">
        <v>902</v>
      </c>
      <c r="E1060" s="62">
        <v>1</v>
      </c>
      <c r="F1060" s="63">
        <v>0.45</v>
      </c>
      <c r="G1060" s="63">
        <v>0.45</v>
      </c>
    </row>
    <row r="1061" ht="10.05" customHeight="1" spans="1:7">
      <c r="A1061" s="12"/>
      <c r="B1061" s="12"/>
      <c r="C1061" s="12"/>
      <c r="D1061" s="12"/>
      <c r="E1061" s="64" t="s">
        <v>893</v>
      </c>
      <c r="F1061" s="65"/>
      <c r="G1061" s="66">
        <v>0.45</v>
      </c>
    </row>
    <row r="1062" ht="19.95" customHeight="1" spans="1:7">
      <c r="A1062" s="57" t="s">
        <v>859</v>
      </c>
      <c r="B1062" s="58"/>
      <c r="C1062" s="59" t="s">
        <v>860</v>
      </c>
      <c r="D1062" s="59" t="s">
        <v>861</v>
      </c>
      <c r="E1062" s="59" t="s">
        <v>862</v>
      </c>
      <c r="F1062" s="59" t="s">
        <v>863</v>
      </c>
      <c r="G1062" s="59" t="s">
        <v>864</v>
      </c>
    </row>
    <row r="1063" customHeight="1" spans="1:7">
      <c r="A1063" s="60" t="s">
        <v>1294</v>
      </c>
      <c r="B1063" s="61" t="s">
        <v>1295</v>
      </c>
      <c r="C1063" s="60" t="s">
        <v>867</v>
      </c>
      <c r="D1063" s="60" t="s">
        <v>868</v>
      </c>
      <c r="E1063" s="62">
        <v>0.02</v>
      </c>
      <c r="F1063" s="63">
        <v>21.79</v>
      </c>
      <c r="G1063" s="63">
        <v>0.44</v>
      </c>
    </row>
    <row r="1064" customHeight="1" spans="1:7">
      <c r="A1064" s="60" t="s">
        <v>1292</v>
      </c>
      <c r="B1064" s="61" t="s">
        <v>1293</v>
      </c>
      <c r="C1064" s="60" t="s">
        <v>867</v>
      </c>
      <c r="D1064" s="60" t="s">
        <v>868</v>
      </c>
      <c r="E1064" s="62">
        <v>0.02</v>
      </c>
      <c r="F1064" s="63">
        <v>17.17</v>
      </c>
      <c r="G1064" s="63">
        <v>0.34</v>
      </c>
    </row>
    <row r="1065" customHeight="1" spans="1:7">
      <c r="A1065" s="12"/>
      <c r="B1065" s="12"/>
      <c r="C1065" s="12"/>
      <c r="D1065" s="12"/>
      <c r="E1065" s="64" t="s">
        <v>877</v>
      </c>
      <c r="F1065" s="65"/>
      <c r="G1065" s="66">
        <v>0.78</v>
      </c>
    </row>
    <row r="1066" customHeight="1" spans="1:7">
      <c r="A1066" s="12"/>
      <c r="B1066" s="12"/>
      <c r="C1066" s="12"/>
      <c r="D1066" s="12"/>
      <c r="E1066" s="67" t="s">
        <v>878</v>
      </c>
      <c r="F1066" s="68"/>
      <c r="G1066" s="69">
        <v>30.75</v>
      </c>
    </row>
    <row r="1067" customHeight="1" spans="1:7">
      <c r="A1067" s="12"/>
      <c r="B1067" s="12"/>
      <c r="C1067" s="70" t="s">
        <v>879</v>
      </c>
      <c r="D1067" s="71"/>
      <c r="E1067" s="12"/>
      <c r="F1067" s="12"/>
      <c r="G1067" s="12"/>
    </row>
    <row r="1068" customHeight="1" spans="1:7">
      <c r="A1068" s="55" t="s">
        <v>1316</v>
      </c>
      <c r="B1068" s="56"/>
      <c r="C1068" s="56"/>
      <c r="D1068" s="56"/>
      <c r="E1068" s="56"/>
      <c r="F1068" s="56"/>
      <c r="G1068" s="56"/>
    </row>
    <row r="1069" customHeight="1" spans="1:7">
      <c r="A1069" s="57" t="s">
        <v>881</v>
      </c>
      <c r="B1069" s="58"/>
      <c r="C1069" s="59" t="s">
        <v>860</v>
      </c>
      <c r="D1069" s="59" t="s">
        <v>861</v>
      </c>
      <c r="E1069" s="59" t="s">
        <v>862</v>
      </c>
      <c r="F1069" s="59" t="s">
        <v>863</v>
      </c>
      <c r="G1069" s="59" t="s">
        <v>864</v>
      </c>
    </row>
    <row r="1070" customHeight="1" spans="1:7">
      <c r="A1070" s="60" t="s">
        <v>1314</v>
      </c>
      <c r="B1070" s="61" t="s">
        <v>1315</v>
      </c>
      <c r="C1070" s="60" t="s">
        <v>1179</v>
      </c>
      <c r="D1070" s="60" t="s">
        <v>902</v>
      </c>
      <c r="E1070" s="62">
        <v>1</v>
      </c>
      <c r="F1070" s="63">
        <v>0.45</v>
      </c>
      <c r="G1070" s="63">
        <v>0.45</v>
      </c>
    </row>
    <row r="1071" ht="10.05" customHeight="1" spans="1:7">
      <c r="A1071" s="12"/>
      <c r="B1071" s="12"/>
      <c r="C1071" s="12"/>
      <c r="D1071" s="12"/>
      <c r="E1071" s="64" t="s">
        <v>893</v>
      </c>
      <c r="F1071" s="65"/>
      <c r="G1071" s="66">
        <v>0.45</v>
      </c>
    </row>
    <row r="1072" ht="19.95" customHeight="1" spans="1:7">
      <c r="A1072" s="57" t="s">
        <v>859</v>
      </c>
      <c r="B1072" s="58"/>
      <c r="C1072" s="59" t="s">
        <v>860</v>
      </c>
      <c r="D1072" s="59" t="s">
        <v>861</v>
      </c>
      <c r="E1072" s="59" t="s">
        <v>862</v>
      </c>
      <c r="F1072" s="59" t="s">
        <v>863</v>
      </c>
      <c r="G1072" s="59" t="s">
        <v>864</v>
      </c>
    </row>
    <row r="1073" customHeight="1" spans="1:7">
      <c r="A1073" s="60" t="s">
        <v>1292</v>
      </c>
      <c r="B1073" s="61" t="s">
        <v>1293</v>
      </c>
      <c r="C1073" s="60" t="s">
        <v>867</v>
      </c>
      <c r="D1073" s="60" t="s">
        <v>868</v>
      </c>
      <c r="E1073" s="62">
        <v>0.02</v>
      </c>
      <c r="F1073" s="63">
        <v>17.17</v>
      </c>
      <c r="G1073" s="63">
        <v>0.34</v>
      </c>
    </row>
    <row r="1074" ht="28.05" customHeight="1" spans="1:7">
      <c r="A1074" s="60" t="s">
        <v>1294</v>
      </c>
      <c r="B1074" s="61" t="s">
        <v>1295</v>
      </c>
      <c r="C1074" s="60" t="s">
        <v>867</v>
      </c>
      <c r="D1074" s="60" t="s">
        <v>868</v>
      </c>
      <c r="E1074" s="62">
        <v>0.02</v>
      </c>
      <c r="F1074" s="63">
        <v>21.79</v>
      </c>
      <c r="G1074" s="63">
        <v>0.44</v>
      </c>
    </row>
    <row r="1075" ht="19.95" customHeight="1" spans="1:7">
      <c r="A1075" s="12"/>
      <c r="B1075" s="12"/>
      <c r="C1075" s="12"/>
      <c r="D1075" s="12"/>
      <c r="E1075" s="64" t="s">
        <v>877</v>
      </c>
      <c r="F1075" s="65"/>
      <c r="G1075" s="66">
        <v>0.78</v>
      </c>
    </row>
    <row r="1076" customHeight="1" spans="1:7">
      <c r="A1076" s="12"/>
      <c r="B1076" s="12"/>
      <c r="C1076" s="12"/>
      <c r="D1076" s="12"/>
      <c r="E1076" s="67" t="s">
        <v>878</v>
      </c>
      <c r="F1076" s="68"/>
      <c r="G1076" s="69">
        <v>12.3</v>
      </c>
    </row>
    <row r="1077" customHeight="1" spans="1:7">
      <c r="A1077" s="12"/>
      <c r="B1077" s="12"/>
      <c r="C1077" s="70" t="s">
        <v>879</v>
      </c>
      <c r="D1077" s="71"/>
      <c r="E1077" s="12"/>
      <c r="F1077" s="12"/>
      <c r="G1077" s="12"/>
    </row>
    <row r="1078" customHeight="1" spans="1:7">
      <c r="A1078" s="55" t="s">
        <v>1317</v>
      </c>
      <c r="B1078" s="56"/>
      <c r="C1078" s="56"/>
      <c r="D1078" s="56"/>
      <c r="E1078" s="56"/>
      <c r="F1078" s="56"/>
      <c r="G1078" s="56"/>
    </row>
    <row r="1079" customHeight="1" spans="1:7">
      <c r="A1079" s="57" t="s">
        <v>881</v>
      </c>
      <c r="B1079" s="58"/>
      <c r="C1079" s="59" t="s">
        <v>860</v>
      </c>
      <c r="D1079" s="59" t="s">
        <v>861</v>
      </c>
      <c r="E1079" s="59" t="s">
        <v>862</v>
      </c>
      <c r="F1079" s="59" t="s">
        <v>863</v>
      </c>
      <c r="G1079" s="59" t="s">
        <v>864</v>
      </c>
    </row>
    <row r="1080" customHeight="1" spans="1:7">
      <c r="A1080" s="60" t="s">
        <v>1318</v>
      </c>
      <c r="B1080" s="61" t="s">
        <v>1319</v>
      </c>
      <c r="C1080" s="60" t="s">
        <v>867</v>
      </c>
      <c r="D1080" s="60" t="s">
        <v>884</v>
      </c>
      <c r="E1080" s="62">
        <v>1.19</v>
      </c>
      <c r="F1080" s="63">
        <v>1.22</v>
      </c>
      <c r="G1080" s="63">
        <v>1.45</v>
      </c>
    </row>
    <row r="1081" customHeight="1" spans="1:7">
      <c r="A1081" s="60" t="s">
        <v>1320</v>
      </c>
      <c r="B1081" s="61" t="s">
        <v>1321</v>
      </c>
      <c r="C1081" s="60" t="s">
        <v>867</v>
      </c>
      <c r="D1081" s="60" t="s">
        <v>902</v>
      </c>
      <c r="E1081" s="62">
        <v>0.009</v>
      </c>
      <c r="F1081" s="63">
        <v>2.62</v>
      </c>
      <c r="G1081" s="63">
        <v>0.02</v>
      </c>
    </row>
    <row r="1082" ht="10.05" customHeight="1" spans="1:7">
      <c r="A1082" s="12"/>
      <c r="B1082" s="12"/>
      <c r="C1082" s="12"/>
      <c r="D1082" s="12"/>
      <c r="E1082" s="64" t="s">
        <v>893</v>
      </c>
      <c r="F1082" s="65"/>
      <c r="G1082" s="66">
        <v>1.47</v>
      </c>
    </row>
    <row r="1083" ht="19.95" customHeight="1" spans="1:7">
      <c r="A1083" s="57" t="s">
        <v>859</v>
      </c>
      <c r="B1083" s="58"/>
      <c r="C1083" s="59" t="s">
        <v>860</v>
      </c>
      <c r="D1083" s="59" t="s">
        <v>861</v>
      </c>
      <c r="E1083" s="59" t="s">
        <v>862</v>
      </c>
      <c r="F1083" s="59" t="s">
        <v>863</v>
      </c>
      <c r="G1083" s="59" t="s">
        <v>864</v>
      </c>
    </row>
    <row r="1084" customHeight="1" spans="1:7">
      <c r="A1084" s="60" t="s">
        <v>1292</v>
      </c>
      <c r="B1084" s="61" t="s">
        <v>1293</v>
      </c>
      <c r="C1084" s="60" t="s">
        <v>867</v>
      </c>
      <c r="D1084" s="60" t="s">
        <v>868</v>
      </c>
      <c r="E1084" s="62">
        <v>0.03</v>
      </c>
      <c r="F1084" s="63">
        <v>17.17</v>
      </c>
      <c r="G1084" s="63">
        <v>0.52</v>
      </c>
    </row>
    <row r="1085" ht="28.05" customHeight="1" spans="1:7">
      <c r="A1085" s="60" t="s">
        <v>1294</v>
      </c>
      <c r="B1085" s="61" t="s">
        <v>1295</v>
      </c>
      <c r="C1085" s="60" t="s">
        <v>867</v>
      </c>
      <c r="D1085" s="60" t="s">
        <v>868</v>
      </c>
      <c r="E1085" s="62">
        <v>0.03</v>
      </c>
      <c r="F1085" s="63">
        <v>21.79</v>
      </c>
      <c r="G1085" s="63">
        <v>0.65</v>
      </c>
    </row>
    <row r="1086" ht="19.95" customHeight="1" spans="1:7">
      <c r="A1086" s="12"/>
      <c r="B1086" s="12"/>
      <c r="C1086" s="12"/>
      <c r="D1086" s="12"/>
      <c r="E1086" s="64" t="s">
        <v>877</v>
      </c>
      <c r="F1086" s="65"/>
      <c r="G1086" s="66">
        <v>1.17</v>
      </c>
    </row>
    <row r="1087" customHeight="1" spans="1:7">
      <c r="A1087" s="12"/>
      <c r="B1087" s="12"/>
      <c r="C1087" s="12"/>
      <c r="D1087" s="12"/>
      <c r="E1087" s="67" t="s">
        <v>878</v>
      </c>
      <c r="F1087" s="68"/>
      <c r="G1087" s="69">
        <v>31.56</v>
      </c>
    </row>
    <row r="1088" customHeight="1" spans="1:7">
      <c r="A1088" s="12"/>
      <c r="B1088" s="12"/>
      <c r="C1088" s="70" t="s">
        <v>879</v>
      </c>
      <c r="D1088" s="71"/>
      <c r="E1088" s="12"/>
      <c r="F1088" s="12"/>
      <c r="G1088" s="12"/>
    </row>
    <row r="1089" customHeight="1" spans="1:7">
      <c r="A1089" s="55" t="s">
        <v>1322</v>
      </c>
      <c r="B1089" s="56"/>
      <c r="C1089" s="56"/>
      <c r="D1089" s="56"/>
      <c r="E1089" s="56"/>
      <c r="F1089" s="56"/>
      <c r="G1089" s="56"/>
    </row>
    <row r="1090" customHeight="1" spans="1:7">
      <c r="A1090" s="57" t="s">
        <v>881</v>
      </c>
      <c r="B1090" s="58"/>
      <c r="C1090" s="59" t="s">
        <v>860</v>
      </c>
      <c r="D1090" s="59" t="s">
        <v>861</v>
      </c>
      <c r="E1090" s="59" t="s">
        <v>862</v>
      </c>
      <c r="F1090" s="59" t="s">
        <v>863</v>
      </c>
      <c r="G1090" s="59" t="s">
        <v>864</v>
      </c>
    </row>
    <row r="1091" customHeight="1" spans="1:7">
      <c r="A1091" s="60" t="s">
        <v>1323</v>
      </c>
      <c r="B1091" s="61" t="s">
        <v>1324</v>
      </c>
      <c r="C1091" s="60" t="s">
        <v>867</v>
      </c>
      <c r="D1091" s="60" t="s">
        <v>884</v>
      </c>
      <c r="E1091" s="62">
        <v>1.19</v>
      </c>
      <c r="F1091" s="63">
        <v>3.06</v>
      </c>
      <c r="G1091" s="63">
        <v>3.64</v>
      </c>
    </row>
    <row r="1092" customHeight="1" spans="1:7">
      <c r="A1092" s="60" t="s">
        <v>1320</v>
      </c>
      <c r="B1092" s="61" t="s">
        <v>1321</v>
      </c>
      <c r="C1092" s="60" t="s">
        <v>867</v>
      </c>
      <c r="D1092" s="60" t="s">
        <v>902</v>
      </c>
      <c r="E1092" s="62">
        <v>0.009</v>
      </c>
      <c r="F1092" s="63">
        <v>2.62</v>
      </c>
      <c r="G1092" s="63">
        <v>0.02</v>
      </c>
    </row>
    <row r="1093" ht="10.05" customHeight="1" spans="1:7">
      <c r="A1093" s="12"/>
      <c r="B1093" s="12"/>
      <c r="C1093" s="12"/>
      <c r="D1093" s="12"/>
      <c r="E1093" s="64" t="s">
        <v>893</v>
      </c>
      <c r="F1093" s="65"/>
      <c r="G1093" s="66">
        <v>3.66</v>
      </c>
    </row>
    <row r="1094" ht="19.95" customHeight="1" spans="1:7">
      <c r="A1094" s="57" t="s">
        <v>859</v>
      </c>
      <c r="B1094" s="58"/>
      <c r="C1094" s="59" t="s">
        <v>860</v>
      </c>
      <c r="D1094" s="59" t="s">
        <v>861</v>
      </c>
      <c r="E1094" s="59" t="s">
        <v>862</v>
      </c>
      <c r="F1094" s="59" t="s">
        <v>863</v>
      </c>
      <c r="G1094" s="59" t="s">
        <v>864</v>
      </c>
    </row>
    <row r="1095" customHeight="1" spans="1:7">
      <c r="A1095" s="60" t="s">
        <v>1292</v>
      </c>
      <c r="B1095" s="61" t="s">
        <v>1293</v>
      </c>
      <c r="C1095" s="60" t="s">
        <v>867</v>
      </c>
      <c r="D1095" s="60" t="s">
        <v>868</v>
      </c>
      <c r="E1095" s="62">
        <v>0.052</v>
      </c>
      <c r="F1095" s="63">
        <v>17.17</v>
      </c>
      <c r="G1095" s="63">
        <v>0.89</v>
      </c>
    </row>
    <row r="1096" ht="28.05" customHeight="1" spans="1:7">
      <c r="A1096" s="60" t="s">
        <v>1294</v>
      </c>
      <c r="B1096" s="61" t="s">
        <v>1295</v>
      </c>
      <c r="C1096" s="60" t="s">
        <v>867</v>
      </c>
      <c r="D1096" s="60" t="s">
        <v>868</v>
      </c>
      <c r="E1096" s="62">
        <v>0.052</v>
      </c>
      <c r="F1096" s="63">
        <v>21.79</v>
      </c>
      <c r="G1096" s="63">
        <v>1.13</v>
      </c>
    </row>
    <row r="1097" customHeight="1" spans="1:7">
      <c r="A1097" s="12"/>
      <c r="B1097" s="12"/>
      <c r="C1097" s="12"/>
      <c r="D1097" s="12"/>
      <c r="E1097" s="64" t="s">
        <v>877</v>
      </c>
      <c r="F1097" s="65"/>
      <c r="G1097" s="66">
        <v>2.02</v>
      </c>
    </row>
    <row r="1098" customHeight="1" spans="1:7">
      <c r="A1098" s="12"/>
      <c r="B1098" s="12"/>
      <c r="C1098" s="12"/>
      <c r="D1098" s="12"/>
      <c r="E1098" s="67" t="s">
        <v>878</v>
      </c>
      <c r="F1098" s="68"/>
      <c r="G1098" s="69">
        <v>17.04</v>
      </c>
    </row>
    <row r="1099" ht="19.95" customHeight="1" spans="1:7">
      <c r="A1099" s="12"/>
      <c r="B1099" s="12"/>
      <c r="C1099" s="70" t="s">
        <v>879</v>
      </c>
      <c r="D1099" s="71"/>
      <c r="E1099" s="12"/>
      <c r="F1099" s="12"/>
      <c r="G1099" s="12"/>
    </row>
    <row r="1100" customHeight="1" spans="1:7">
      <c r="A1100" s="55" t="s">
        <v>1325</v>
      </c>
      <c r="B1100" s="56"/>
      <c r="C1100" s="56"/>
      <c r="D1100" s="56"/>
      <c r="E1100" s="56"/>
      <c r="F1100" s="56"/>
      <c r="G1100" s="56"/>
    </row>
    <row r="1101" customHeight="1" spans="1:7">
      <c r="A1101" s="57" t="s">
        <v>881</v>
      </c>
      <c r="B1101" s="58"/>
      <c r="C1101" s="59" t="s">
        <v>860</v>
      </c>
      <c r="D1101" s="59" t="s">
        <v>861</v>
      </c>
      <c r="E1101" s="59" t="s">
        <v>862</v>
      </c>
      <c r="F1101" s="59" t="s">
        <v>863</v>
      </c>
      <c r="G1101" s="59" t="s">
        <v>864</v>
      </c>
    </row>
    <row r="1102" customHeight="1" spans="1:7">
      <c r="A1102" s="60" t="s">
        <v>1302</v>
      </c>
      <c r="B1102" s="61" t="s">
        <v>1303</v>
      </c>
      <c r="C1102" s="60" t="s">
        <v>867</v>
      </c>
      <c r="D1102" s="60" t="s">
        <v>902</v>
      </c>
      <c r="E1102" s="62">
        <v>1</v>
      </c>
      <c r="F1102" s="63">
        <v>0.47</v>
      </c>
      <c r="G1102" s="63">
        <v>0.47</v>
      </c>
    </row>
    <row r="1103" ht="10.05" customHeight="1" spans="1:7">
      <c r="A1103" s="12"/>
      <c r="B1103" s="12"/>
      <c r="C1103" s="12"/>
      <c r="D1103" s="12"/>
      <c r="E1103" s="64" t="s">
        <v>893</v>
      </c>
      <c r="F1103" s="65"/>
      <c r="G1103" s="66">
        <v>0.47</v>
      </c>
    </row>
    <row r="1104" ht="19.95" customHeight="1" spans="1:7">
      <c r="A1104" s="57" t="s">
        <v>859</v>
      </c>
      <c r="B1104" s="58"/>
      <c r="C1104" s="59" t="s">
        <v>860</v>
      </c>
      <c r="D1104" s="59" t="s">
        <v>861</v>
      </c>
      <c r="E1104" s="59" t="s">
        <v>862</v>
      </c>
      <c r="F1104" s="59" t="s">
        <v>863</v>
      </c>
      <c r="G1104" s="59" t="s">
        <v>864</v>
      </c>
    </row>
    <row r="1105" customHeight="1" spans="1:7">
      <c r="A1105" s="60" t="s">
        <v>1326</v>
      </c>
      <c r="B1105" s="61" t="s">
        <v>1327</v>
      </c>
      <c r="C1105" s="60" t="s">
        <v>1328</v>
      </c>
      <c r="D1105" s="60" t="s">
        <v>1329</v>
      </c>
      <c r="E1105" s="62">
        <v>0.033</v>
      </c>
      <c r="F1105" s="63">
        <v>2.14</v>
      </c>
      <c r="G1105" s="63">
        <v>0.07</v>
      </c>
    </row>
    <row r="1106" customHeight="1" spans="1:7">
      <c r="A1106" s="60" t="s">
        <v>1294</v>
      </c>
      <c r="B1106" s="61" t="s">
        <v>1295</v>
      </c>
      <c r="C1106" s="60" t="s">
        <v>867</v>
      </c>
      <c r="D1106" s="60" t="s">
        <v>868</v>
      </c>
      <c r="E1106" s="62">
        <v>0.04</v>
      </c>
      <c r="F1106" s="63">
        <v>21.79</v>
      </c>
      <c r="G1106" s="63">
        <v>0.87</v>
      </c>
    </row>
    <row r="1107" customHeight="1" spans="1:7">
      <c r="A1107" s="12"/>
      <c r="B1107" s="12"/>
      <c r="C1107" s="12"/>
      <c r="D1107" s="12"/>
      <c r="E1107" s="64" t="s">
        <v>877</v>
      </c>
      <c r="F1107" s="65"/>
      <c r="G1107" s="66">
        <v>0.94</v>
      </c>
    </row>
    <row r="1108" customHeight="1" spans="1:7">
      <c r="A1108" s="12"/>
      <c r="B1108" s="12"/>
      <c r="C1108" s="12"/>
      <c r="D1108" s="12"/>
      <c r="E1108" s="67" t="s">
        <v>878</v>
      </c>
      <c r="F1108" s="68"/>
      <c r="G1108" s="69">
        <v>36.66</v>
      </c>
    </row>
    <row r="1109" customHeight="1" spans="1:7">
      <c r="A1109" s="12"/>
      <c r="B1109" s="12"/>
      <c r="C1109" s="70" t="s">
        <v>879</v>
      </c>
      <c r="D1109" s="71"/>
      <c r="E1109" s="12"/>
      <c r="F1109" s="12"/>
      <c r="G1109" s="12"/>
    </row>
    <row r="1110" customHeight="1" spans="1:7">
      <c r="A1110" s="55" t="s">
        <v>1330</v>
      </c>
      <c r="B1110" s="56"/>
      <c r="C1110" s="56"/>
      <c r="D1110" s="56"/>
      <c r="E1110" s="56"/>
      <c r="F1110" s="56"/>
      <c r="G1110" s="56"/>
    </row>
    <row r="1111" customHeight="1" spans="1:7">
      <c r="A1111" s="57" t="s">
        <v>881</v>
      </c>
      <c r="B1111" s="58"/>
      <c r="C1111" s="59" t="s">
        <v>860</v>
      </c>
      <c r="D1111" s="59" t="s">
        <v>861</v>
      </c>
      <c r="E1111" s="59" t="s">
        <v>862</v>
      </c>
      <c r="F1111" s="59" t="s">
        <v>863</v>
      </c>
      <c r="G1111" s="59" t="s">
        <v>864</v>
      </c>
    </row>
    <row r="1112" customHeight="1" spans="1:7">
      <c r="A1112" s="60" t="s">
        <v>1331</v>
      </c>
      <c r="B1112" s="61" t="s">
        <v>1332</v>
      </c>
      <c r="C1112" s="60" t="s">
        <v>1328</v>
      </c>
      <c r="D1112" s="60" t="s">
        <v>1333</v>
      </c>
      <c r="E1112" s="62">
        <v>1</v>
      </c>
      <c r="F1112" s="63">
        <v>142.35</v>
      </c>
      <c r="G1112" s="63">
        <v>142.35</v>
      </c>
    </row>
    <row r="1113" ht="10.05" customHeight="1" spans="1:7">
      <c r="A1113" s="12"/>
      <c r="B1113" s="12"/>
      <c r="C1113" s="12"/>
      <c r="D1113" s="12"/>
      <c r="E1113" s="64" t="s">
        <v>893</v>
      </c>
      <c r="F1113" s="65"/>
      <c r="G1113" s="66">
        <v>142.35</v>
      </c>
    </row>
    <row r="1114" ht="19.95" customHeight="1" spans="1:7">
      <c r="A1114" s="57" t="s">
        <v>859</v>
      </c>
      <c r="B1114" s="58"/>
      <c r="C1114" s="59" t="s">
        <v>860</v>
      </c>
      <c r="D1114" s="59" t="s">
        <v>861</v>
      </c>
      <c r="E1114" s="59" t="s">
        <v>862</v>
      </c>
      <c r="F1114" s="59" t="s">
        <v>863</v>
      </c>
      <c r="G1114" s="59" t="s">
        <v>864</v>
      </c>
    </row>
    <row r="1115" customHeight="1" spans="1:7">
      <c r="A1115" s="60" t="s">
        <v>1294</v>
      </c>
      <c r="B1115" s="61" t="s">
        <v>1295</v>
      </c>
      <c r="C1115" s="60" t="s">
        <v>867</v>
      </c>
      <c r="D1115" s="60" t="s">
        <v>868</v>
      </c>
      <c r="E1115" s="62">
        <v>0.5</v>
      </c>
      <c r="F1115" s="63">
        <v>21.79</v>
      </c>
      <c r="G1115" s="63">
        <v>10.9</v>
      </c>
    </row>
    <row r="1116" customHeight="1" spans="1:7">
      <c r="A1116" s="60" t="s">
        <v>865</v>
      </c>
      <c r="B1116" s="61" t="s">
        <v>866</v>
      </c>
      <c r="C1116" s="60" t="s">
        <v>867</v>
      </c>
      <c r="D1116" s="60" t="s">
        <v>868</v>
      </c>
      <c r="E1116" s="62">
        <v>0.5</v>
      </c>
      <c r="F1116" s="63">
        <v>15.24</v>
      </c>
      <c r="G1116" s="63">
        <v>7.62</v>
      </c>
    </row>
    <row r="1117" customHeight="1" spans="1:7">
      <c r="A1117" s="12"/>
      <c r="B1117" s="12"/>
      <c r="C1117" s="12"/>
      <c r="D1117" s="12"/>
      <c r="E1117" s="64" t="s">
        <v>877</v>
      </c>
      <c r="F1117" s="65"/>
      <c r="G1117" s="66">
        <v>18.52</v>
      </c>
    </row>
    <row r="1118" customHeight="1" spans="1:7">
      <c r="A1118" s="12"/>
      <c r="B1118" s="12"/>
      <c r="C1118" s="12"/>
      <c r="D1118" s="12"/>
      <c r="E1118" s="67" t="s">
        <v>878</v>
      </c>
      <c r="F1118" s="68"/>
      <c r="G1118" s="69">
        <v>482.61</v>
      </c>
    </row>
    <row r="1119" customHeight="1" spans="1:7">
      <c r="A1119" s="12"/>
      <c r="B1119" s="12"/>
      <c r="C1119" s="70" t="s">
        <v>879</v>
      </c>
      <c r="D1119" s="71"/>
      <c r="E1119" s="12"/>
      <c r="F1119" s="12"/>
      <c r="G1119" s="12"/>
    </row>
    <row r="1120" customHeight="1" spans="1:7">
      <c r="A1120" s="55" t="s">
        <v>1334</v>
      </c>
      <c r="B1120" s="56"/>
      <c r="C1120" s="56"/>
      <c r="D1120" s="56"/>
      <c r="E1120" s="56"/>
      <c r="F1120" s="56"/>
      <c r="G1120" s="56"/>
    </row>
    <row r="1121" customHeight="1" spans="1:7">
      <c r="A1121" s="57" t="s">
        <v>881</v>
      </c>
      <c r="B1121" s="58"/>
      <c r="C1121" s="59" t="s">
        <v>860</v>
      </c>
      <c r="D1121" s="59" t="s">
        <v>861</v>
      </c>
      <c r="E1121" s="59" t="s">
        <v>862</v>
      </c>
      <c r="F1121" s="59" t="s">
        <v>863</v>
      </c>
      <c r="G1121" s="59" t="s">
        <v>864</v>
      </c>
    </row>
    <row r="1122" customHeight="1" spans="1:7">
      <c r="A1122" s="60" t="s">
        <v>1311</v>
      </c>
      <c r="B1122" s="61" t="s">
        <v>1312</v>
      </c>
      <c r="C1122" s="60" t="s">
        <v>1187</v>
      </c>
      <c r="D1122" s="60" t="s">
        <v>902</v>
      </c>
      <c r="E1122" s="62">
        <v>1</v>
      </c>
      <c r="F1122" s="63">
        <v>53.52</v>
      </c>
      <c r="G1122" s="63">
        <v>53.52</v>
      </c>
    </row>
    <row r="1123" ht="10.05" customHeight="1" spans="1:7">
      <c r="A1123" s="12"/>
      <c r="B1123" s="12"/>
      <c r="C1123" s="12"/>
      <c r="D1123" s="12"/>
      <c r="E1123" s="64" t="s">
        <v>893</v>
      </c>
      <c r="F1123" s="65"/>
      <c r="G1123" s="66">
        <v>53.52</v>
      </c>
    </row>
    <row r="1124" ht="19.95" customHeight="1" spans="1:7">
      <c r="A1124" s="57" t="s">
        <v>859</v>
      </c>
      <c r="B1124" s="58"/>
      <c r="C1124" s="59" t="s">
        <v>860</v>
      </c>
      <c r="D1124" s="59" t="s">
        <v>861</v>
      </c>
      <c r="E1124" s="59" t="s">
        <v>862</v>
      </c>
      <c r="F1124" s="59" t="s">
        <v>863</v>
      </c>
      <c r="G1124" s="59" t="s">
        <v>864</v>
      </c>
    </row>
    <row r="1125" customHeight="1" spans="1:7">
      <c r="A1125" s="60" t="s">
        <v>1294</v>
      </c>
      <c r="B1125" s="61" t="s">
        <v>1295</v>
      </c>
      <c r="C1125" s="60" t="s">
        <v>867</v>
      </c>
      <c r="D1125" s="60" t="s">
        <v>868</v>
      </c>
      <c r="E1125" s="62">
        <v>0.6</v>
      </c>
      <c r="F1125" s="63">
        <v>21.79</v>
      </c>
      <c r="G1125" s="63">
        <v>13.07</v>
      </c>
    </row>
    <row r="1126" ht="19.95" customHeight="1" spans="1:7">
      <c r="A1126" s="60" t="s">
        <v>865</v>
      </c>
      <c r="B1126" s="61" t="s">
        <v>866</v>
      </c>
      <c r="C1126" s="60" t="s">
        <v>867</v>
      </c>
      <c r="D1126" s="60" t="s">
        <v>868</v>
      </c>
      <c r="E1126" s="62">
        <v>0.6</v>
      </c>
      <c r="F1126" s="63">
        <v>15.24</v>
      </c>
      <c r="G1126" s="63">
        <v>9.14</v>
      </c>
    </row>
    <row r="1127" customHeight="1" spans="1:7">
      <c r="A1127" s="12"/>
      <c r="B1127" s="12"/>
      <c r="C1127" s="12"/>
      <c r="D1127" s="12"/>
      <c r="E1127" s="64" t="s">
        <v>877</v>
      </c>
      <c r="F1127" s="65"/>
      <c r="G1127" s="66">
        <v>22.21</v>
      </c>
    </row>
    <row r="1128" customHeight="1" spans="1:7">
      <c r="A1128" s="12"/>
      <c r="B1128" s="12"/>
      <c r="C1128" s="12"/>
      <c r="D1128" s="12"/>
      <c r="E1128" s="67" t="s">
        <v>878</v>
      </c>
      <c r="F1128" s="68"/>
      <c r="G1128" s="69">
        <v>75.74</v>
      </c>
    </row>
    <row r="1129" customHeight="1" spans="1:7">
      <c r="A1129" s="12"/>
      <c r="B1129" s="12"/>
      <c r="C1129" s="70" t="s">
        <v>879</v>
      </c>
      <c r="D1129" s="71"/>
      <c r="E1129" s="12"/>
      <c r="F1129" s="12"/>
      <c r="G1129" s="12"/>
    </row>
    <row r="1130" customHeight="1" spans="1:7">
      <c r="A1130" s="55" t="s">
        <v>1335</v>
      </c>
      <c r="B1130" s="56"/>
      <c r="C1130" s="56"/>
      <c r="D1130" s="56"/>
      <c r="E1130" s="56"/>
      <c r="F1130" s="56"/>
      <c r="G1130" s="56"/>
    </row>
    <row r="1131" ht="28.05" customHeight="1" spans="1:7">
      <c r="A1131" s="57" t="s">
        <v>881</v>
      </c>
      <c r="B1131" s="58"/>
      <c r="C1131" s="59" t="s">
        <v>860</v>
      </c>
      <c r="D1131" s="59" t="s">
        <v>861</v>
      </c>
      <c r="E1131" s="59" t="s">
        <v>862</v>
      </c>
      <c r="F1131" s="59" t="s">
        <v>863</v>
      </c>
      <c r="G1131" s="59" t="s">
        <v>864</v>
      </c>
    </row>
    <row r="1132" customHeight="1" spans="1:7">
      <c r="A1132" s="60" t="s">
        <v>1336</v>
      </c>
      <c r="B1132" s="61" t="s">
        <v>1337</v>
      </c>
      <c r="C1132" s="60" t="s">
        <v>867</v>
      </c>
      <c r="D1132" s="60" t="s">
        <v>884</v>
      </c>
      <c r="E1132" s="62">
        <v>1.1</v>
      </c>
      <c r="F1132" s="63">
        <v>7.13</v>
      </c>
      <c r="G1132" s="63">
        <v>7.84</v>
      </c>
    </row>
    <row r="1133" customHeight="1" spans="1:7">
      <c r="A1133" s="12"/>
      <c r="B1133" s="12"/>
      <c r="C1133" s="12"/>
      <c r="D1133" s="12"/>
      <c r="E1133" s="64" t="s">
        <v>893</v>
      </c>
      <c r="F1133" s="65"/>
      <c r="G1133" s="66">
        <v>7.84</v>
      </c>
    </row>
    <row r="1134" ht="10.05" customHeight="1" spans="1:7">
      <c r="A1134" s="57" t="s">
        <v>859</v>
      </c>
      <c r="B1134" s="58"/>
      <c r="C1134" s="59" t="s">
        <v>860</v>
      </c>
      <c r="D1134" s="59" t="s">
        <v>861</v>
      </c>
      <c r="E1134" s="59" t="s">
        <v>862</v>
      </c>
      <c r="F1134" s="59" t="s">
        <v>863</v>
      </c>
      <c r="G1134" s="59" t="s">
        <v>864</v>
      </c>
    </row>
    <row r="1135" ht="19.95" customHeight="1" spans="1:7">
      <c r="A1135" s="60" t="s">
        <v>1292</v>
      </c>
      <c r="B1135" s="61" t="s">
        <v>1293</v>
      </c>
      <c r="C1135" s="60" t="s">
        <v>867</v>
      </c>
      <c r="D1135" s="60" t="s">
        <v>868</v>
      </c>
      <c r="E1135" s="62">
        <v>0.082</v>
      </c>
      <c r="F1135" s="63">
        <v>17.17</v>
      </c>
      <c r="G1135" s="63">
        <v>1.41</v>
      </c>
    </row>
    <row r="1136" customHeight="1" spans="1:7">
      <c r="A1136" s="60" t="s">
        <v>1294</v>
      </c>
      <c r="B1136" s="61" t="s">
        <v>1295</v>
      </c>
      <c r="C1136" s="60" t="s">
        <v>867</v>
      </c>
      <c r="D1136" s="60" t="s">
        <v>868</v>
      </c>
      <c r="E1136" s="62">
        <v>0.082</v>
      </c>
      <c r="F1136" s="63">
        <v>21.79</v>
      </c>
      <c r="G1136" s="63">
        <v>1.79</v>
      </c>
    </row>
    <row r="1137" ht="19.95" customHeight="1" spans="1:7">
      <c r="A1137" s="60" t="s">
        <v>1338</v>
      </c>
      <c r="B1137" s="61" t="s">
        <v>1339</v>
      </c>
      <c r="C1137" s="60" t="s">
        <v>867</v>
      </c>
      <c r="D1137" s="60" t="s">
        <v>884</v>
      </c>
      <c r="E1137" s="62">
        <v>1</v>
      </c>
      <c r="F1137" s="63">
        <v>11.9591</v>
      </c>
      <c r="G1137" s="63">
        <v>11.96</v>
      </c>
    </row>
    <row r="1138" customHeight="1" spans="1:7">
      <c r="A1138" s="12"/>
      <c r="B1138" s="12"/>
      <c r="C1138" s="12"/>
      <c r="D1138" s="12"/>
      <c r="E1138" s="64" t="s">
        <v>877</v>
      </c>
      <c r="F1138" s="65"/>
      <c r="G1138" s="66">
        <v>15.16</v>
      </c>
    </row>
    <row r="1139" customHeight="1" spans="1:7">
      <c r="A1139" s="12"/>
      <c r="B1139" s="12"/>
      <c r="C1139" s="12"/>
      <c r="D1139" s="12"/>
      <c r="E1139" s="67" t="s">
        <v>878</v>
      </c>
      <c r="F1139" s="68"/>
      <c r="G1139" s="69">
        <v>874</v>
      </c>
    </row>
    <row r="1140" customHeight="1" spans="1:7">
      <c r="A1140" s="12"/>
      <c r="B1140" s="12"/>
      <c r="C1140" s="70" t="s">
        <v>879</v>
      </c>
      <c r="D1140" s="71"/>
      <c r="E1140" s="12"/>
      <c r="F1140" s="12"/>
      <c r="G1140" s="12"/>
    </row>
    <row r="1141" customHeight="1" spans="1:7">
      <c r="A1141" s="55" t="s">
        <v>1340</v>
      </c>
      <c r="B1141" s="56"/>
      <c r="C1141" s="56"/>
      <c r="D1141" s="56"/>
      <c r="E1141" s="56"/>
      <c r="F1141" s="56"/>
      <c r="G1141" s="56"/>
    </row>
    <row r="1142" ht="28.05" customHeight="1" spans="1:7">
      <c r="A1142" s="57" t="s">
        <v>881</v>
      </c>
      <c r="B1142" s="58"/>
      <c r="C1142" s="59" t="s">
        <v>860</v>
      </c>
      <c r="D1142" s="59" t="s">
        <v>861</v>
      </c>
      <c r="E1142" s="59" t="s">
        <v>862</v>
      </c>
      <c r="F1142" s="59" t="s">
        <v>863</v>
      </c>
      <c r="G1142" s="59" t="s">
        <v>864</v>
      </c>
    </row>
    <row r="1143" customHeight="1" spans="1:7">
      <c r="A1143" s="60" t="s">
        <v>1336</v>
      </c>
      <c r="B1143" s="61" t="s">
        <v>1337</v>
      </c>
      <c r="C1143" s="60" t="s">
        <v>867</v>
      </c>
      <c r="D1143" s="60" t="s">
        <v>884</v>
      </c>
      <c r="E1143" s="62">
        <v>1.1</v>
      </c>
      <c r="F1143" s="63">
        <v>7.13</v>
      </c>
      <c r="G1143" s="63">
        <v>7.84</v>
      </c>
    </row>
    <row r="1144" customHeight="1" spans="1:7">
      <c r="A1144" s="12"/>
      <c r="B1144" s="12"/>
      <c r="C1144" s="12"/>
      <c r="D1144" s="12"/>
      <c r="E1144" s="64" t="s">
        <v>893</v>
      </c>
      <c r="F1144" s="65"/>
      <c r="G1144" s="66">
        <v>7.84</v>
      </c>
    </row>
    <row r="1145" ht="10.05" customHeight="1" spans="1:7">
      <c r="A1145" s="57" t="s">
        <v>859</v>
      </c>
      <c r="B1145" s="58"/>
      <c r="C1145" s="59" t="s">
        <v>860</v>
      </c>
      <c r="D1145" s="59" t="s">
        <v>861</v>
      </c>
      <c r="E1145" s="59" t="s">
        <v>862</v>
      </c>
      <c r="F1145" s="59" t="s">
        <v>863</v>
      </c>
      <c r="G1145" s="59" t="s">
        <v>864</v>
      </c>
    </row>
    <row r="1146" ht="19.95" customHeight="1" spans="1:7">
      <c r="A1146" s="60" t="s">
        <v>1292</v>
      </c>
      <c r="B1146" s="61" t="s">
        <v>1293</v>
      </c>
      <c r="C1146" s="60" t="s">
        <v>867</v>
      </c>
      <c r="D1146" s="60" t="s">
        <v>868</v>
      </c>
      <c r="E1146" s="62">
        <v>0.1944</v>
      </c>
      <c r="F1146" s="63">
        <v>17.17</v>
      </c>
      <c r="G1146" s="63">
        <v>3.34</v>
      </c>
    </row>
    <row r="1147" customHeight="1" spans="1:7">
      <c r="A1147" s="60" t="s">
        <v>1294</v>
      </c>
      <c r="B1147" s="61" t="s">
        <v>1295</v>
      </c>
      <c r="C1147" s="60" t="s">
        <v>867</v>
      </c>
      <c r="D1147" s="60" t="s">
        <v>868</v>
      </c>
      <c r="E1147" s="62">
        <v>0.1944</v>
      </c>
      <c r="F1147" s="63">
        <v>21.79</v>
      </c>
      <c r="G1147" s="63">
        <v>4.24</v>
      </c>
    </row>
    <row r="1148" ht="19.95" customHeight="1" spans="1:7">
      <c r="A1148" s="60" t="s">
        <v>1341</v>
      </c>
      <c r="B1148" s="61" t="s">
        <v>1342</v>
      </c>
      <c r="C1148" s="60" t="s">
        <v>867</v>
      </c>
      <c r="D1148" s="60" t="s">
        <v>902</v>
      </c>
      <c r="E1148" s="62">
        <v>0.3</v>
      </c>
      <c r="F1148" s="63">
        <v>4.252</v>
      </c>
      <c r="G1148" s="63">
        <v>1.28</v>
      </c>
    </row>
    <row r="1149" customHeight="1" spans="1:7">
      <c r="A1149" s="12"/>
      <c r="B1149" s="12"/>
      <c r="C1149" s="12"/>
      <c r="D1149" s="12"/>
      <c r="E1149" s="64" t="s">
        <v>877</v>
      </c>
      <c r="F1149" s="65"/>
      <c r="G1149" s="66">
        <v>8.86</v>
      </c>
    </row>
    <row r="1150" customHeight="1" spans="1:7">
      <c r="A1150" s="12"/>
      <c r="B1150" s="12"/>
      <c r="C1150" s="12"/>
      <c r="D1150" s="12"/>
      <c r="E1150" s="67" t="s">
        <v>878</v>
      </c>
      <c r="F1150" s="68"/>
      <c r="G1150" s="69">
        <v>801.12</v>
      </c>
    </row>
    <row r="1151" customHeight="1" spans="1:7">
      <c r="A1151" s="12"/>
      <c r="B1151" s="12"/>
      <c r="C1151" s="70" t="s">
        <v>879</v>
      </c>
      <c r="D1151" s="71"/>
      <c r="E1151" s="12"/>
      <c r="F1151" s="12"/>
      <c r="G1151" s="12"/>
    </row>
    <row r="1152" customHeight="1" spans="1:7">
      <c r="A1152" s="55" t="s">
        <v>1343</v>
      </c>
      <c r="B1152" s="56"/>
      <c r="C1152" s="56"/>
      <c r="D1152" s="56"/>
      <c r="E1152" s="56"/>
      <c r="F1152" s="56"/>
      <c r="G1152" s="56"/>
    </row>
    <row r="1153" ht="28.05" customHeight="1" spans="1:7">
      <c r="A1153" s="57" t="s">
        <v>881</v>
      </c>
      <c r="B1153" s="58"/>
      <c r="C1153" s="59" t="s">
        <v>860</v>
      </c>
      <c r="D1153" s="59" t="s">
        <v>861</v>
      </c>
      <c r="E1153" s="59" t="s">
        <v>862</v>
      </c>
      <c r="F1153" s="59" t="s">
        <v>863</v>
      </c>
      <c r="G1153" s="59" t="s">
        <v>864</v>
      </c>
    </row>
    <row r="1154" customHeight="1" spans="1:7">
      <c r="A1154" s="60" t="s">
        <v>1344</v>
      </c>
      <c r="B1154" s="61" t="s">
        <v>1345</v>
      </c>
      <c r="C1154" s="60" t="s">
        <v>867</v>
      </c>
      <c r="D1154" s="60" t="s">
        <v>884</v>
      </c>
      <c r="E1154" s="62">
        <v>1.1</v>
      </c>
      <c r="F1154" s="63">
        <v>10.36</v>
      </c>
      <c r="G1154" s="63">
        <v>11.4</v>
      </c>
    </row>
    <row r="1155" customHeight="1" spans="1:7">
      <c r="A1155" s="12"/>
      <c r="B1155" s="12"/>
      <c r="C1155" s="12"/>
      <c r="D1155" s="12"/>
      <c r="E1155" s="64" t="s">
        <v>893</v>
      </c>
      <c r="F1155" s="65"/>
      <c r="G1155" s="66">
        <v>11.4</v>
      </c>
    </row>
    <row r="1156" ht="10.05" customHeight="1" spans="1:7">
      <c r="A1156" s="57" t="s">
        <v>859</v>
      </c>
      <c r="B1156" s="58"/>
      <c r="C1156" s="59" t="s">
        <v>860</v>
      </c>
      <c r="D1156" s="59" t="s">
        <v>861</v>
      </c>
      <c r="E1156" s="59" t="s">
        <v>862</v>
      </c>
      <c r="F1156" s="59" t="s">
        <v>863</v>
      </c>
      <c r="G1156" s="59" t="s">
        <v>864</v>
      </c>
    </row>
    <row r="1157" ht="19.95" customHeight="1" spans="1:7">
      <c r="A1157" s="60" t="s">
        <v>1292</v>
      </c>
      <c r="B1157" s="61" t="s">
        <v>1293</v>
      </c>
      <c r="C1157" s="60" t="s">
        <v>867</v>
      </c>
      <c r="D1157" s="60" t="s">
        <v>868</v>
      </c>
      <c r="E1157" s="62">
        <v>0.106</v>
      </c>
      <c r="F1157" s="63">
        <v>17.17</v>
      </c>
      <c r="G1157" s="63">
        <v>1.82</v>
      </c>
    </row>
    <row r="1158" customHeight="1" spans="1:7">
      <c r="A1158" s="60" t="s">
        <v>1294</v>
      </c>
      <c r="B1158" s="61" t="s">
        <v>1295</v>
      </c>
      <c r="C1158" s="60" t="s">
        <v>867</v>
      </c>
      <c r="D1158" s="60" t="s">
        <v>868</v>
      </c>
      <c r="E1158" s="62">
        <v>0.106</v>
      </c>
      <c r="F1158" s="63">
        <v>21.79</v>
      </c>
      <c r="G1158" s="63">
        <v>2.31</v>
      </c>
    </row>
    <row r="1159" ht="19.95" customHeight="1" spans="1:7">
      <c r="A1159" s="60" t="s">
        <v>1346</v>
      </c>
      <c r="B1159" s="61" t="s">
        <v>1347</v>
      </c>
      <c r="C1159" s="60" t="s">
        <v>867</v>
      </c>
      <c r="D1159" s="60" t="s">
        <v>884</v>
      </c>
      <c r="E1159" s="62">
        <v>1</v>
      </c>
      <c r="F1159" s="63">
        <v>13.1681</v>
      </c>
      <c r="G1159" s="63">
        <v>13.17</v>
      </c>
    </row>
    <row r="1160" customHeight="1" spans="1:7">
      <c r="A1160" s="12"/>
      <c r="B1160" s="12"/>
      <c r="C1160" s="12"/>
      <c r="D1160" s="12"/>
      <c r="E1160" s="64" t="s">
        <v>877</v>
      </c>
      <c r="F1160" s="65"/>
      <c r="G1160" s="66">
        <v>17.3</v>
      </c>
    </row>
    <row r="1161" customHeight="1" spans="1:7">
      <c r="A1161" s="12"/>
      <c r="B1161" s="12"/>
      <c r="C1161" s="12"/>
      <c r="D1161" s="12"/>
      <c r="E1161" s="67" t="s">
        <v>878</v>
      </c>
      <c r="F1161" s="68"/>
      <c r="G1161" s="69">
        <v>545.11</v>
      </c>
    </row>
    <row r="1162" customHeight="1" spans="1:7">
      <c r="A1162" s="12"/>
      <c r="B1162" s="12"/>
      <c r="C1162" s="70" t="s">
        <v>879</v>
      </c>
      <c r="D1162" s="71"/>
      <c r="E1162" s="12"/>
      <c r="F1162" s="12"/>
      <c r="G1162" s="12"/>
    </row>
    <row r="1163" customHeight="1" spans="1:7">
      <c r="A1163" s="55" t="s">
        <v>1348</v>
      </c>
      <c r="B1163" s="56"/>
      <c r="C1163" s="56"/>
      <c r="D1163" s="56"/>
      <c r="E1163" s="56"/>
      <c r="F1163" s="56"/>
      <c r="G1163" s="56"/>
    </row>
    <row r="1164" ht="28.05" customHeight="1" spans="1:7">
      <c r="A1164" s="57" t="s">
        <v>881</v>
      </c>
      <c r="B1164" s="58"/>
      <c r="C1164" s="59" t="s">
        <v>860</v>
      </c>
      <c r="D1164" s="59" t="s">
        <v>861</v>
      </c>
      <c r="E1164" s="59" t="s">
        <v>862</v>
      </c>
      <c r="F1164" s="59" t="s">
        <v>863</v>
      </c>
      <c r="G1164" s="59" t="s">
        <v>864</v>
      </c>
    </row>
    <row r="1165" customHeight="1" spans="1:7">
      <c r="A1165" s="60" t="s">
        <v>1344</v>
      </c>
      <c r="B1165" s="61" t="s">
        <v>1345</v>
      </c>
      <c r="C1165" s="60" t="s">
        <v>867</v>
      </c>
      <c r="D1165" s="60" t="s">
        <v>884</v>
      </c>
      <c r="E1165" s="62">
        <v>1.1</v>
      </c>
      <c r="F1165" s="63">
        <v>10.36</v>
      </c>
      <c r="G1165" s="63">
        <v>11.4</v>
      </c>
    </row>
    <row r="1166" customHeight="1" spans="1:7">
      <c r="A1166" s="12"/>
      <c r="B1166" s="12"/>
      <c r="C1166" s="12"/>
      <c r="D1166" s="12"/>
      <c r="E1166" s="64" t="s">
        <v>893</v>
      </c>
      <c r="F1166" s="65"/>
      <c r="G1166" s="66">
        <v>11.4</v>
      </c>
    </row>
    <row r="1167" ht="10.05" customHeight="1" spans="1:7">
      <c r="A1167" s="57" t="s">
        <v>859</v>
      </c>
      <c r="B1167" s="58"/>
      <c r="C1167" s="59" t="s">
        <v>860</v>
      </c>
      <c r="D1167" s="59" t="s">
        <v>861</v>
      </c>
      <c r="E1167" s="59" t="s">
        <v>862</v>
      </c>
      <c r="F1167" s="59" t="s">
        <v>863</v>
      </c>
      <c r="G1167" s="59" t="s">
        <v>864</v>
      </c>
    </row>
    <row r="1168" ht="19.95" customHeight="1" spans="1:7">
      <c r="A1168" s="60" t="s">
        <v>1292</v>
      </c>
      <c r="B1168" s="61" t="s">
        <v>1293</v>
      </c>
      <c r="C1168" s="60" t="s">
        <v>867</v>
      </c>
      <c r="D1168" s="60" t="s">
        <v>868</v>
      </c>
      <c r="E1168" s="62">
        <v>0.1944</v>
      </c>
      <c r="F1168" s="63">
        <v>17.17</v>
      </c>
      <c r="G1168" s="63">
        <v>3.34</v>
      </c>
    </row>
    <row r="1169" customHeight="1" spans="1:7">
      <c r="A1169" s="60" t="s">
        <v>1294</v>
      </c>
      <c r="B1169" s="61" t="s">
        <v>1295</v>
      </c>
      <c r="C1169" s="60" t="s">
        <v>867</v>
      </c>
      <c r="D1169" s="60" t="s">
        <v>868</v>
      </c>
      <c r="E1169" s="62">
        <v>0.1944</v>
      </c>
      <c r="F1169" s="63">
        <v>21.79</v>
      </c>
      <c r="G1169" s="63">
        <v>4.24</v>
      </c>
    </row>
    <row r="1170" customHeight="1" spans="1:7">
      <c r="A1170" s="60" t="s">
        <v>1341</v>
      </c>
      <c r="B1170" s="61" t="s">
        <v>1342</v>
      </c>
      <c r="C1170" s="60" t="s">
        <v>867</v>
      </c>
      <c r="D1170" s="60" t="s">
        <v>902</v>
      </c>
      <c r="E1170" s="62">
        <v>0.3</v>
      </c>
      <c r="F1170" s="63">
        <v>4.252</v>
      </c>
      <c r="G1170" s="63">
        <v>1.28</v>
      </c>
    </row>
    <row r="1171" customHeight="1" spans="1:7">
      <c r="A1171" s="12"/>
      <c r="B1171" s="12"/>
      <c r="C1171" s="12"/>
      <c r="D1171" s="12"/>
      <c r="E1171" s="64" t="s">
        <v>877</v>
      </c>
      <c r="F1171" s="65"/>
      <c r="G1171" s="66">
        <v>8.86</v>
      </c>
    </row>
    <row r="1172" customHeight="1" spans="1:7">
      <c r="A1172" s="12"/>
      <c r="B1172" s="12"/>
      <c r="C1172" s="12"/>
      <c r="D1172" s="12"/>
      <c r="E1172" s="67" t="s">
        <v>878</v>
      </c>
      <c r="F1172" s="68"/>
      <c r="G1172" s="69">
        <v>141.75</v>
      </c>
    </row>
    <row r="1173" customHeight="1" spans="1:7">
      <c r="A1173" s="12"/>
      <c r="B1173" s="12"/>
      <c r="C1173" s="70" t="s">
        <v>879</v>
      </c>
      <c r="D1173" s="71"/>
      <c r="E1173" s="12"/>
      <c r="F1173" s="12"/>
      <c r="G1173" s="12"/>
    </row>
    <row r="1174" customHeight="1" spans="1:7">
      <c r="A1174" s="55" t="s">
        <v>1349</v>
      </c>
      <c r="B1174" s="56"/>
      <c r="C1174" s="56"/>
      <c r="D1174" s="56"/>
      <c r="E1174" s="56"/>
      <c r="F1174" s="56"/>
      <c r="G1174" s="56"/>
    </row>
    <row r="1175" ht="19.95" customHeight="1" spans="1:7">
      <c r="A1175" s="57" t="s">
        <v>881</v>
      </c>
      <c r="B1175" s="58"/>
      <c r="C1175" s="59" t="s">
        <v>860</v>
      </c>
      <c r="D1175" s="59" t="s">
        <v>861</v>
      </c>
      <c r="E1175" s="59" t="s">
        <v>862</v>
      </c>
      <c r="F1175" s="59" t="s">
        <v>863</v>
      </c>
      <c r="G1175" s="59" t="s">
        <v>864</v>
      </c>
    </row>
    <row r="1176" ht="19.95" customHeight="1" spans="1:7">
      <c r="A1176" s="60" t="s">
        <v>934</v>
      </c>
      <c r="B1176" s="61" t="s">
        <v>935</v>
      </c>
      <c r="C1176" s="60" t="s">
        <v>867</v>
      </c>
      <c r="D1176" s="60" t="s">
        <v>884</v>
      </c>
      <c r="E1176" s="62">
        <v>1.1</v>
      </c>
      <c r="F1176" s="63">
        <v>3.79</v>
      </c>
      <c r="G1176" s="63">
        <v>4.17</v>
      </c>
    </row>
    <row r="1177" customHeight="1" spans="1:7">
      <c r="A1177" s="12"/>
      <c r="B1177" s="12"/>
      <c r="C1177" s="12"/>
      <c r="D1177" s="12"/>
      <c r="E1177" s="64" t="s">
        <v>893</v>
      </c>
      <c r="F1177" s="65"/>
      <c r="G1177" s="66">
        <v>4.17</v>
      </c>
    </row>
    <row r="1178" customHeight="1" spans="1:7">
      <c r="A1178" s="57" t="s">
        <v>859</v>
      </c>
      <c r="B1178" s="58"/>
      <c r="C1178" s="59" t="s">
        <v>860</v>
      </c>
      <c r="D1178" s="59" t="s">
        <v>861</v>
      </c>
      <c r="E1178" s="59" t="s">
        <v>862</v>
      </c>
      <c r="F1178" s="59" t="s">
        <v>863</v>
      </c>
      <c r="G1178" s="59" t="s">
        <v>864</v>
      </c>
    </row>
    <row r="1179" ht="10.05" customHeight="1" spans="1:7">
      <c r="A1179" s="60" t="s">
        <v>1292</v>
      </c>
      <c r="B1179" s="61" t="s">
        <v>1293</v>
      </c>
      <c r="C1179" s="60" t="s">
        <v>867</v>
      </c>
      <c r="D1179" s="60" t="s">
        <v>868</v>
      </c>
      <c r="E1179" s="62">
        <v>0.106</v>
      </c>
      <c r="F1179" s="63">
        <v>17.17</v>
      </c>
      <c r="G1179" s="63">
        <v>1.82</v>
      </c>
    </row>
    <row r="1180" ht="19.95" customHeight="1" spans="1:7">
      <c r="A1180" s="60" t="s">
        <v>1294</v>
      </c>
      <c r="B1180" s="61" t="s">
        <v>1295</v>
      </c>
      <c r="C1180" s="60" t="s">
        <v>867</v>
      </c>
      <c r="D1180" s="60" t="s">
        <v>868</v>
      </c>
      <c r="E1180" s="62">
        <v>0.106</v>
      </c>
      <c r="F1180" s="63">
        <v>21.79</v>
      </c>
      <c r="G1180" s="63">
        <v>2.31</v>
      </c>
    </row>
    <row r="1181" customHeight="1" spans="1:7">
      <c r="A1181" s="60" t="s">
        <v>1350</v>
      </c>
      <c r="B1181" s="61" t="s">
        <v>1351</v>
      </c>
      <c r="C1181" s="60" t="s">
        <v>867</v>
      </c>
      <c r="D1181" s="60" t="s">
        <v>898</v>
      </c>
      <c r="E1181" s="62">
        <v>0.009</v>
      </c>
      <c r="F1181" s="63">
        <v>60.28</v>
      </c>
      <c r="G1181" s="63">
        <v>0.54</v>
      </c>
    </row>
    <row r="1182" ht="28.05" customHeight="1" spans="1:7">
      <c r="A1182" s="60" t="s">
        <v>1352</v>
      </c>
      <c r="B1182" s="61" t="s">
        <v>1353</v>
      </c>
      <c r="C1182" s="60" t="s">
        <v>867</v>
      </c>
      <c r="D1182" s="60" t="s">
        <v>898</v>
      </c>
      <c r="E1182" s="62">
        <v>0.009</v>
      </c>
      <c r="F1182" s="63">
        <v>26.21</v>
      </c>
      <c r="G1182" s="63">
        <v>0.24</v>
      </c>
    </row>
    <row r="1183" customHeight="1" spans="1:7">
      <c r="A1183" s="12"/>
      <c r="B1183" s="12"/>
      <c r="C1183" s="12"/>
      <c r="D1183" s="12"/>
      <c r="E1183" s="64" t="s">
        <v>877</v>
      </c>
      <c r="F1183" s="65"/>
      <c r="G1183" s="66">
        <v>4.91</v>
      </c>
    </row>
    <row r="1184" customHeight="1" spans="1:7">
      <c r="A1184" s="12"/>
      <c r="B1184" s="12"/>
      <c r="C1184" s="12"/>
      <c r="D1184" s="12"/>
      <c r="E1184" s="67" t="s">
        <v>878</v>
      </c>
      <c r="F1184" s="68"/>
      <c r="G1184" s="69">
        <v>490.32</v>
      </c>
    </row>
    <row r="1185" customHeight="1" spans="1:7">
      <c r="A1185" s="12"/>
      <c r="B1185" s="12"/>
      <c r="C1185" s="70" t="s">
        <v>879</v>
      </c>
      <c r="D1185" s="71"/>
      <c r="E1185" s="12"/>
      <c r="F1185" s="12"/>
      <c r="G1185" s="12"/>
    </row>
    <row r="1186" customHeight="1" spans="1:7">
      <c r="A1186" s="55" t="s">
        <v>1354</v>
      </c>
      <c r="B1186" s="56"/>
      <c r="C1186" s="56"/>
      <c r="D1186" s="56"/>
      <c r="E1186" s="56"/>
      <c r="F1186" s="56"/>
      <c r="G1186" s="56"/>
    </row>
    <row r="1187" customHeight="1" spans="1:7">
      <c r="A1187" s="57" t="s">
        <v>881</v>
      </c>
      <c r="B1187" s="58"/>
      <c r="C1187" s="59" t="s">
        <v>860</v>
      </c>
      <c r="D1187" s="59" t="s">
        <v>861</v>
      </c>
      <c r="E1187" s="59" t="s">
        <v>862</v>
      </c>
      <c r="F1187" s="59" t="s">
        <v>863</v>
      </c>
      <c r="G1187" s="59" t="s">
        <v>864</v>
      </c>
    </row>
    <row r="1188" customHeight="1" spans="1:7">
      <c r="A1188" s="60" t="s">
        <v>1355</v>
      </c>
      <c r="B1188" s="61" t="s">
        <v>1356</v>
      </c>
      <c r="C1188" s="60" t="s">
        <v>867</v>
      </c>
      <c r="D1188" s="60" t="s">
        <v>884</v>
      </c>
      <c r="E1188" s="62">
        <v>1.05</v>
      </c>
      <c r="F1188" s="63">
        <v>6.73</v>
      </c>
      <c r="G1188" s="63">
        <v>7.07</v>
      </c>
    </row>
    <row r="1189" ht="10.05" customHeight="1" spans="1:7">
      <c r="A1189" s="12"/>
      <c r="B1189" s="12"/>
      <c r="C1189" s="12"/>
      <c r="D1189" s="12"/>
      <c r="E1189" s="64" t="s">
        <v>893</v>
      </c>
      <c r="F1189" s="65"/>
      <c r="G1189" s="66">
        <v>7.07</v>
      </c>
    </row>
    <row r="1190" ht="19.95" customHeight="1" spans="1:7">
      <c r="A1190" s="57" t="s">
        <v>859</v>
      </c>
      <c r="B1190" s="58"/>
      <c r="C1190" s="59" t="s">
        <v>860</v>
      </c>
      <c r="D1190" s="59" t="s">
        <v>861</v>
      </c>
      <c r="E1190" s="59" t="s">
        <v>862</v>
      </c>
      <c r="F1190" s="59" t="s">
        <v>863</v>
      </c>
      <c r="G1190" s="59" t="s">
        <v>864</v>
      </c>
    </row>
    <row r="1191" ht="13.05" customHeight="1" spans="1:7">
      <c r="A1191" s="60" t="s">
        <v>865</v>
      </c>
      <c r="B1191" s="61" t="s">
        <v>866</v>
      </c>
      <c r="C1191" s="60" t="s">
        <v>867</v>
      </c>
      <c r="D1191" s="60" t="s">
        <v>868</v>
      </c>
      <c r="E1191" s="62">
        <v>0.1</v>
      </c>
      <c r="F1191" s="63">
        <v>15.24</v>
      </c>
      <c r="G1191" s="63">
        <v>1.52</v>
      </c>
    </row>
    <row r="1192" customHeight="1" spans="1:7">
      <c r="A1192" s="60" t="s">
        <v>1292</v>
      </c>
      <c r="B1192" s="61" t="s">
        <v>1293</v>
      </c>
      <c r="C1192" s="60" t="s">
        <v>867</v>
      </c>
      <c r="D1192" s="60" t="s">
        <v>868</v>
      </c>
      <c r="E1192" s="62">
        <v>0.1</v>
      </c>
      <c r="F1192" s="63">
        <v>17.17</v>
      </c>
      <c r="G1192" s="63">
        <v>1.72</v>
      </c>
    </row>
    <row r="1193" ht="28.05" customHeight="1" spans="1:7">
      <c r="A1193" s="12"/>
      <c r="B1193" s="12"/>
      <c r="C1193" s="12"/>
      <c r="D1193" s="12"/>
      <c r="E1193" s="64" t="s">
        <v>877</v>
      </c>
      <c r="F1193" s="65"/>
      <c r="G1193" s="66">
        <v>3.24</v>
      </c>
    </row>
    <row r="1194" customHeight="1" spans="1:7">
      <c r="A1194" s="12"/>
      <c r="B1194" s="12"/>
      <c r="C1194" s="12"/>
      <c r="D1194" s="12"/>
      <c r="E1194" s="67" t="s">
        <v>878</v>
      </c>
      <c r="F1194" s="68"/>
      <c r="G1194" s="69">
        <v>30.93</v>
      </c>
    </row>
    <row r="1195" customHeight="1" spans="1:7">
      <c r="A1195" s="12"/>
      <c r="B1195" s="12"/>
      <c r="C1195" s="70" t="s">
        <v>879</v>
      </c>
      <c r="D1195" s="71"/>
      <c r="E1195" s="12"/>
      <c r="F1195" s="12"/>
      <c r="G1195" s="12"/>
    </row>
    <row r="1196" customHeight="1" spans="1:7">
      <c r="A1196" s="55" t="s">
        <v>1357</v>
      </c>
      <c r="B1196" s="56"/>
      <c r="C1196" s="56"/>
      <c r="D1196" s="56"/>
      <c r="E1196" s="56"/>
      <c r="F1196" s="56"/>
      <c r="G1196" s="56"/>
    </row>
    <row r="1197" customHeight="1" spans="1:7">
      <c r="A1197" s="12"/>
      <c r="B1197" s="12"/>
      <c r="C1197" s="12"/>
      <c r="D1197" s="12"/>
      <c r="E1197" s="12"/>
      <c r="F1197" s="12"/>
      <c r="G1197" s="12"/>
    </row>
    <row r="1198" customHeight="1" spans="1:7">
      <c r="A1198" s="57" t="s">
        <v>881</v>
      </c>
      <c r="B1198" s="58"/>
      <c r="C1198" s="59" t="s">
        <v>860</v>
      </c>
      <c r="D1198" s="59" t="s">
        <v>861</v>
      </c>
      <c r="E1198" s="59" t="s">
        <v>862</v>
      </c>
      <c r="F1198" s="59" t="s">
        <v>863</v>
      </c>
      <c r="G1198" s="59" t="s">
        <v>864</v>
      </c>
    </row>
    <row r="1199" customHeight="1" spans="1:7">
      <c r="A1199" s="60" t="s">
        <v>1358</v>
      </c>
      <c r="B1199" s="61" t="s">
        <v>1359</v>
      </c>
      <c r="C1199" s="60" t="s">
        <v>867</v>
      </c>
      <c r="D1199" s="60" t="s">
        <v>902</v>
      </c>
      <c r="E1199" s="62">
        <v>1</v>
      </c>
      <c r="F1199" s="63">
        <v>1.62</v>
      </c>
      <c r="G1199" s="63">
        <v>1.62</v>
      </c>
    </row>
    <row r="1200" ht="10.05" customHeight="1" spans="1:7">
      <c r="A1200" s="12"/>
      <c r="B1200" s="12"/>
      <c r="C1200" s="12"/>
      <c r="D1200" s="12"/>
      <c r="E1200" s="64" t="s">
        <v>893</v>
      </c>
      <c r="F1200" s="65"/>
      <c r="G1200" s="66">
        <v>1.62</v>
      </c>
    </row>
    <row r="1201" ht="19.95" customHeight="1" spans="1:7">
      <c r="A1201" s="57" t="s">
        <v>859</v>
      </c>
      <c r="B1201" s="58"/>
      <c r="C1201" s="59" t="s">
        <v>860</v>
      </c>
      <c r="D1201" s="59" t="s">
        <v>861</v>
      </c>
      <c r="E1201" s="59" t="s">
        <v>862</v>
      </c>
      <c r="F1201" s="59" t="s">
        <v>863</v>
      </c>
      <c r="G1201" s="59" t="s">
        <v>864</v>
      </c>
    </row>
    <row r="1202" customHeight="1" spans="1:7">
      <c r="A1202" s="60" t="s">
        <v>1292</v>
      </c>
      <c r="B1202" s="61" t="s">
        <v>1293</v>
      </c>
      <c r="C1202" s="60" t="s">
        <v>867</v>
      </c>
      <c r="D1202" s="60" t="s">
        <v>868</v>
      </c>
      <c r="E1202" s="62">
        <v>0.3</v>
      </c>
      <c r="F1202" s="63">
        <v>17.17</v>
      </c>
      <c r="G1202" s="63">
        <v>5.15</v>
      </c>
    </row>
    <row r="1203" ht="19.95" customHeight="1" spans="1:7">
      <c r="A1203" s="60" t="s">
        <v>1294</v>
      </c>
      <c r="B1203" s="61" t="s">
        <v>1295</v>
      </c>
      <c r="C1203" s="60" t="s">
        <v>867</v>
      </c>
      <c r="D1203" s="60" t="s">
        <v>868</v>
      </c>
      <c r="E1203" s="62">
        <v>0.3</v>
      </c>
      <c r="F1203" s="63">
        <v>21.79</v>
      </c>
      <c r="G1203" s="63">
        <v>6.54</v>
      </c>
    </row>
    <row r="1204" customHeight="1" spans="1:7">
      <c r="A1204" s="12"/>
      <c r="B1204" s="12"/>
      <c r="C1204" s="12"/>
      <c r="D1204" s="12"/>
      <c r="E1204" s="64" t="s">
        <v>877</v>
      </c>
      <c r="F1204" s="65"/>
      <c r="G1204" s="66">
        <v>11.69</v>
      </c>
    </row>
    <row r="1205" customHeight="1" spans="1:7">
      <c r="A1205" s="12"/>
      <c r="B1205" s="12"/>
      <c r="C1205" s="12"/>
      <c r="D1205" s="12"/>
      <c r="E1205" s="67" t="s">
        <v>878</v>
      </c>
      <c r="F1205" s="68"/>
      <c r="G1205" s="69">
        <v>53.24</v>
      </c>
    </row>
    <row r="1206" customHeight="1" spans="1:7">
      <c r="A1206" s="12"/>
      <c r="B1206" s="12"/>
      <c r="C1206" s="70" t="s">
        <v>879</v>
      </c>
      <c r="D1206" s="71"/>
      <c r="E1206" s="12"/>
      <c r="F1206" s="12"/>
      <c r="G1206" s="12"/>
    </row>
    <row r="1207" customHeight="1" spans="1:7">
      <c r="A1207" s="55" t="s">
        <v>1360</v>
      </c>
      <c r="B1207" s="56"/>
      <c r="C1207" s="56"/>
      <c r="D1207" s="56"/>
      <c r="E1207" s="56"/>
      <c r="F1207" s="56"/>
      <c r="G1207" s="56"/>
    </row>
    <row r="1208" customHeight="1" spans="1:7">
      <c r="A1208" s="57" t="s">
        <v>881</v>
      </c>
      <c r="B1208" s="58"/>
      <c r="C1208" s="59" t="s">
        <v>860</v>
      </c>
      <c r="D1208" s="59" t="s">
        <v>861</v>
      </c>
      <c r="E1208" s="59" t="s">
        <v>862</v>
      </c>
      <c r="F1208" s="59" t="s">
        <v>863</v>
      </c>
      <c r="G1208" s="59" t="s">
        <v>864</v>
      </c>
    </row>
    <row r="1209" customHeight="1" spans="1:7">
      <c r="A1209" s="60" t="s">
        <v>1361</v>
      </c>
      <c r="B1209" s="61" t="s">
        <v>1362</v>
      </c>
      <c r="C1209" s="60" t="s">
        <v>867</v>
      </c>
      <c r="D1209" s="60" t="s">
        <v>902</v>
      </c>
      <c r="E1209" s="62">
        <v>1</v>
      </c>
      <c r="F1209" s="63">
        <v>2.3</v>
      </c>
      <c r="G1209" s="63">
        <v>2.3</v>
      </c>
    </row>
    <row r="1210" ht="10.05" customHeight="1" spans="1:7">
      <c r="A1210" s="12"/>
      <c r="B1210" s="12"/>
      <c r="C1210" s="12"/>
      <c r="D1210" s="12"/>
      <c r="E1210" s="64" t="s">
        <v>893</v>
      </c>
      <c r="F1210" s="65"/>
      <c r="G1210" s="66">
        <v>2.3</v>
      </c>
    </row>
    <row r="1211" ht="19.95" customHeight="1" spans="1:7">
      <c r="A1211" s="57" t="s">
        <v>859</v>
      </c>
      <c r="B1211" s="58"/>
      <c r="C1211" s="59" t="s">
        <v>860</v>
      </c>
      <c r="D1211" s="59" t="s">
        <v>861</v>
      </c>
      <c r="E1211" s="59" t="s">
        <v>862</v>
      </c>
      <c r="F1211" s="59" t="s">
        <v>863</v>
      </c>
      <c r="G1211" s="59" t="s">
        <v>864</v>
      </c>
    </row>
    <row r="1212" customHeight="1" spans="1:7">
      <c r="A1212" s="60" t="s">
        <v>1292</v>
      </c>
      <c r="B1212" s="61" t="s">
        <v>1293</v>
      </c>
      <c r="C1212" s="60" t="s">
        <v>867</v>
      </c>
      <c r="D1212" s="60" t="s">
        <v>868</v>
      </c>
      <c r="E1212" s="62">
        <v>0.251</v>
      </c>
      <c r="F1212" s="63">
        <v>17.17</v>
      </c>
      <c r="G1212" s="63">
        <v>4.31</v>
      </c>
    </row>
    <row r="1213" ht="19.95" customHeight="1" spans="1:7">
      <c r="A1213" s="60" t="s">
        <v>1294</v>
      </c>
      <c r="B1213" s="61" t="s">
        <v>1295</v>
      </c>
      <c r="C1213" s="60" t="s">
        <v>867</v>
      </c>
      <c r="D1213" s="60" t="s">
        <v>868</v>
      </c>
      <c r="E1213" s="62">
        <v>0.251</v>
      </c>
      <c r="F1213" s="63">
        <v>21.79</v>
      </c>
      <c r="G1213" s="63">
        <v>5.47</v>
      </c>
    </row>
    <row r="1214" customHeight="1" spans="1:7">
      <c r="A1214" s="12"/>
      <c r="B1214" s="12"/>
      <c r="C1214" s="12"/>
      <c r="D1214" s="12"/>
      <c r="E1214" s="64" t="s">
        <v>877</v>
      </c>
      <c r="F1214" s="65"/>
      <c r="G1214" s="66">
        <v>9.78</v>
      </c>
    </row>
    <row r="1215" customHeight="1" spans="1:7">
      <c r="A1215" s="12"/>
      <c r="B1215" s="12"/>
      <c r="C1215" s="12"/>
      <c r="D1215" s="12"/>
      <c r="E1215" s="67" t="s">
        <v>878</v>
      </c>
      <c r="F1215" s="68"/>
      <c r="G1215" s="69">
        <v>24.12</v>
      </c>
    </row>
    <row r="1216" customHeight="1" spans="1:7">
      <c r="A1216" s="12"/>
      <c r="B1216" s="12"/>
      <c r="C1216" s="70" t="s">
        <v>879</v>
      </c>
      <c r="D1216" s="71"/>
      <c r="E1216" s="12"/>
      <c r="F1216" s="12"/>
      <c r="G1216" s="12"/>
    </row>
    <row r="1217" customHeight="1" spans="1:7">
      <c r="A1217" s="55" t="s">
        <v>1363</v>
      </c>
      <c r="B1217" s="56"/>
      <c r="C1217" s="56"/>
      <c r="D1217" s="56"/>
      <c r="E1217" s="56"/>
      <c r="F1217" s="56"/>
      <c r="G1217" s="56"/>
    </row>
    <row r="1218" customHeight="1" spans="1:7">
      <c r="A1218" s="57" t="s">
        <v>881</v>
      </c>
      <c r="B1218" s="58"/>
      <c r="C1218" s="59" t="s">
        <v>860</v>
      </c>
      <c r="D1218" s="59" t="s">
        <v>861</v>
      </c>
      <c r="E1218" s="59" t="s">
        <v>862</v>
      </c>
      <c r="F1218" s="59" t="s">
        <v>863</v>
      </c>
      <c r="G1218" s="59" t="s">
        <v>864</v>
      </c>
    </row>
    <row r="1219" customHeight="1" spans="1:7">
      <c r="A1219" s="60" t="s">
        <v>1361</v>
      </c>
      <c r="B1219" s="61" t="s">
        <v>1362</v>
      </c>
      <c r="C1219" s="60" t="s">
        <v>867</v>
      </c>
      <c r="D1219" s="60" t="s">
        <v>902</v>
      </c>
      <c r="E1219" s="62">
        <v>1</v>
      </c>
      <c r="F1219" s="63">
        <v>2.3</v>
      </c>
      <c r="G1219" s="63">
        <v>2.3</v>
      </c>
    </row>
    <row r="1220" ht="10.05" customHeight="1" spans="1:7">
      <c r="A1220" s="12"/>
      <c r="B1220" s="12"/>
      <c r="C1220" s="12"/>
      <c r="D1220" s="12"/>
      <c r="E1220" s="64" t="s">
        <v>893</v>
      </c>
      <c r="F1220" s="65"/>
      <c r="G1220" s="66">
        <v>2.3</v>
      </c>
    </row>
    <row r="1221" ht="19.95" customHeight="1" spans="1:7">
      <c r="A1221" s="57" t="s">
        <v>859</v>
      </c>
      <c r="B1221" s="58"/>
      <c r="C1221" s="59" t="s">
        <v>860</v>
      </c>
      <c r="D1221" s="59" t="s">
        <v>861</v>
      </c>
      <c r="E1221" s="59" t="s">
        <v>862</v>
      </c>
      <c r="F1221" s="59" t="s">
        <v>863</v>
      </c>
      <c r="G1221" s="59" t="s">
        <v>864</v>
      </c>
    </row>
    <row r="1222" customHeight="1" spans="1:7">
      <c r="A1222" s="60" t="s">
        <v>1292</v>
      </c>
      <c r="B1222" s="61" t="s">
        <v>1293</v>
      </c>
      <c r="C1222" s="60" t="s">
        <v>867</v>
      </c>
      <c r="D1222" s="60" t="s">
        <v>868</v>
      </c>
      <c r="E1222" s="62">
        <v>0.209</v>
      </c>
      <c r="F1222" s="63">
        <v>17.17</v>
      </c>
      <c r="G1222" s="63">
        <v>3.59</v>
      </c>
    </row>
    <row r="1223" ht="19.95" customHeight="1" spans="1:7">
      <c r="A1223" s="60" t="s">
        <v>1294</v>
      </c>
      <c r="B1223" s="61" t="s">
        <v>1295</v>
      </c>
      <c r="C1223" s="60" t="s">
        <v>867</v>
      </c>
      <c r="D1223" s="60" t="s">
        <v>868</v>
      </c>
      <c r="E1223" s="62">
        <v>0.209</v>
      </c>
      <c r="F1223" s="63">
        <v>21.79</v>
      </c>
      <c r="G1223" s="63">
        <v>4.55</v>
      </c>
    </row>
    <row r="1224" customHeight="1" spans="1:7">
      <c r="A1224" s="12"/>
      <c r="B1224" s="12"/>
      <c r="C1224" s="12"/>
      <c r="D1224" s="12"/>
      <c r="E1224" s="64" t="s">
        <v>877</v>
      </c>
      <c r="F1224" s="65"/>
      <c r="G1224" s="66">
        <v>8.14</v>
      </c>
    </row>
    <row r="1225" customHeight="1" spans="1:7">
      <c r="A1225" s="12"/>
      <c r="B1225" s="12"/>
      <c r="C1225" s="12"/>
      <c r="D1225" s="12"/>
      <c r="E1225" s="67" t="s">
        <v>878</v>
      </c>
      <c r="F1225" s="68"/>
      <c r="G1225" s="69">
        <v>31.29</v>
      </c>
    </row>
    <row r="1226" customHeight="1" spans="1:7">
      <c r="A1226" s="12"/>
      <c r="B1226" s="12"/>
      <c r="C1226" s="70" t="s">
        <v>879</v>
      </c>
      <c r="D1226" s="71"/>
      <c r="E1226" s="12"/>
      <c r="F1226" s="12"/>
      <c r="G1226" s="12"/>
    </row>
    <row r="1227" customHeight="1" spans="1:7">
      <c r="A1227" s="55" t="s">
        <v>1364</v>
      </c>
      <c r="B1227" s="56"/>
      <c r="C1227" s="56"/>
      <c r="D1227" s="56"/>
      <c r="E1227" s="56"/>
      <c r="F1227" s="56"/>
      <c r="G1227" s="56"/>
    </row>
    <row r="1228" customHeight="1" spans="1:7">
      <c r="A1228" s="57" t="s">
        <v>881</v>
      </c>
      <c r="B1228" s="58"/>
      <c r="C1228" s="59" t="s">
        <v>860</v>
      </c>
      <c r="D1228" s="59" t="s">
        <v>861</v>
      </c>
      <c r="E1228" s="59" t="s">
        <v>862</v>
      </c>
      <c r="F1228" s="59" t="s">
        <v>863</v>
      </c>
      <c r="G1228" s="59" t="s">
        <v>864</v>
      </c>
    </row>
    <row r="1229" customHeight="1" spans="1:7">
      <c r="A1229" s="60" t="s">
        <v>1365</v>
      </c>
      <c r="B1229" s="61" t="s">
        <v>1366</v>
      </c>
      <c r="C1229" s="60" t="s">
        <v>867</v>
      </c>
      <c r="D1229" s="60" t="s">
        <v>902</v>
      </c>
      <c r="E1229" s="62">
        <v>1</v>
      </c>
      <c r="F1229" s="63">
        <v>1.52</v>
      </c>
      <c r="G1229" s="63">
        <v>1.52</v>
      </c>
    </row>
    <row r="1230" ht="10.05" customHeight="1" spans="1:7">
      <c r="A1230" s="12"/>
      <c r="B1230" s="12"/>
      <c r="C1230" s="12"/>
      <c r="D1230" s="12"/>
      <c r="E1230" s="64" t="s">
        <v>893</v>
      </c>
      <c r="F1230" s="65"/>
      <c r="G1230" s="66">
        <v>1.52</v>
      </c>
    </row>
    <row r="1231" ht="19.95" customHeight="1" spans="1:7">
      <c r="A1231" s="57" t="s">
        <v>859</v>
      </c>
      <c r="B1231" s="58"/>
      <c r="C1231" s="59" t="s">
        <v>860</v>
      </c>
      <c r="D1231" s="59" t="s">
        <v>861</v>
      </c>
      <c r="E1231" s="59" t="s">
        <v>862</v>
      </c>
      <c r="F1231" s="59" t="s">
        <v>863</v>
      </c>
      <c r="G1231" s="59" t="s">
        <v>864</v>
      </c>
    </row>
    <row r="1232" customHeight="1" spans="1:7">
      <c r="A1232" s="60" t="s">
        <v>1292</v>
      </c>
      <c r="B1232" s="61" t="s">
        <v>1293</v>
      </c>
      <c r="C1232" s="60" t="s">
        <v>867</v>
      </c>
      <c r="D1232" s="60" t="s">
        <v>868</v>
      </c>
      <c r="E1232" s="62">
        <v>0.239</v>
      </c>
      <c r="F1232" s="63">
        <v>17.17</v>
      </c>
      <c r="G1232" s="63">
        <v>4.1</v>
      </c>
    </row>
    <row r="1233" ht="19.95" customHeight="1" spans="1:7">
      <c r="A1233" s="60" t="s">
        <v>1294</v>
      </c>
      <c r="B1233" s="61" t="s">
        <v>1295</v>
      </c>
      <c r="C1233" s="60" t="s">
        <v>867</v>
      </c>
      <c r="D1233" s="60" t="s">
        <v>868</v>
      </c>
      <c r="E1233" s="62">
        <v>0.239</v>
      </c>
      <c r="F1233" s="63">
        <v>21.79</v>
      </c>
      <c r="G1233" s="63">
        <v>5.21</v>
      </c>
    </row>
    <row r="1234" customHeight="1" spans="1:7">
      <c r="A1234" s="12"/>
      <c r="B1234" s="12"/>
      <c r="C1234" s="12"/>
      <c r="D1234" s="12"/>
      <c r="E1234" s="64" t="s">
        <v>877</v>
      </c>
      <c r="F1234" s="65"/>
      <c r="G1234" s="66">
        <v>9.31</v>
      </c>
    </row>
    <row r="1235" customHeight="1" spans="1:7">
      <c r="A1235" s="12"/>
      <c r="B1235" s="12"/>
      <c r="C1235" s="12"/>
      <c r="D1235" s="12"/>
      <c r="E1235" s="67" t="s">
        <v>878</v>
      </c>
      <c r="F1235" s="68"/>
      <c r="G1235" s="69">
        <v>21.64</v>
      </c>
    </row>
    <row r="1236" customHeight="1" spans="1:7">
      <c r="A1236" s="12"/>
      <c r="B1236" s="12"/>
      <c r="C1236" s="70" t="s">
        <v>879</v>
      </c>
      <c r="D1236" s="71"/>
      <c r="E1236" s="12"/>
      <c r="F1236" s="12"/>
      <c r="G1236" s="12"/>
    </row>
    <row r="1237" customHeight="1" spans="1:7">
      <c r="A1237" s="55" t="s">
        <v>1367</v>
      </c>
      <c r="B1237" s="56"/>
      <c r="C1237" s="56"/>
      <c r="D1237" s="56"/>
      <c r="E1237" s="56"/>
      <c r="F1237" s="56"/>
      <c r="G1237" s="56"/>
    </row>
    <row r="1238" customHeight="1" spans="1:7">
      <c r="A1238" s="57" t="s">
        <v>881</v>
      </c>
      <c r="B1238" s="58"/>
      <c r="C1238" s="59" t="s">
        <v>860</v>
      </c>
      <c r="D1238" s="59" t="s">
        <v>861</v>
      </c>
      <c r="E1238" s="59" t="s">
        <v>862</v>
      </c>
      <c r="F1238" s="59" t="s">
        <v>863</v>
      </c>
      <c r="G1238" s="59" t="s">
        <v>864</v>
      </c>
    </row>
    <row r="1239" customHeight="1" spans="1:7">
      <c r="A1239" s="60" t="s">
        <v>1365</v>
      </c>
      <c r="B1239" s="61" t="s">
        <v>1366</v>
      </c>
      <c r="C1239" s="60" t="s">
        <v>867</v>
      </c>
      <c r="D1239" s="60" t="s">
        <v>902</v>
      </c>
      <c r="E1239" s="62">
        <v>1</v>
      </c>
      <c r="F1239" s="63">
        <v>1.52</v>
      </c>
      <c r="G1239" s="63">
        <v>1.52</v>
      </c>
    </row>
    <row r="1240" ht="10.05" customHeight="1" spans="1:7">
      <c r="A1240" s="12"/>
      <c r="B1240" s="12"/>
      <c r="C1240" s="12"/>
      <c r="D1240" s="12"/>
      <c r="E1240" s="64" t="s">
        <v>893</v>
      </c>
      <c r="F1240" s="65"/>
      <c r="G1240" s="66">
        <v>1.52</v>
      </c>
    </row>
    <row r="1241" ht="19.95" customHeight="1" spans="1:7">
      <c r="A1241" s="57" t="s">
        <v>859</v>
      </c>
      <c r="B1241" s="58"/>
      <c r="C1241" s="59" t="s">
        <v>860</v>
      </c>
      <c r="D1241" s="59" t="s">
        <v>861</v>
      </c>
      <c r="E1241" s="59" t="s">
        <v>862</v>
      </c>
      <c r="F1241" s="59" t="s">
        <v>863</v>
      </c>
      <c r="G1241" s="59" t="s">
        <v>864</v>
      </c>
    </row>
    <row r="1242" customHeight="1" spans="1:7">
      <c r="A1242" s="60" t="s">
        <v>1292</v>
      </c>
      <c r="B1242" s="61" t="s">
        <v>1293</v>
      </c>
      <c r="C1242" s="60" t="s">
        <v>867</v>
      </c>
      <c r="D1242" s="60" t="s">
        <v>868</v>
      </c>
      <c r="E1242" s="62">
        <v>0.16</v>
      </c>
      <c r="F1242" s="63">
        <v>17.17</v>
      </c>
      <c r="G1242" s="63">
        <v>2.75</v>
      </c>
    </row>
    <row r="1243" ht="19.95" customHeight="1" spans="1:7">
      <c r="A1243" s="60" t="s">
        <v>1294</v>
      </c>
      <c r="B1243" s="61" t="s">
        <v>1295</v>
      </c>
      <c r="C1243" s="60" t="s">
        <v>867</v>
      </c>
      <c r="D1243" s="60" t="s">
        <v>868</v>
      </c>
      <c r="E1243" s="62">
        <v>0.16</v>
      </c>
      <c r="F1243" s="63">
        <v>21.79</v>
      </c>
      <c r="G1243" s="63">
        <v>3.49</v>
      </c>
    </row>
    <row r="1244" customHeight="1" spans="1:7">
      <c r="A1244" s="12"/>
      <c r="B1244" s="12"/>
      <c r="C1244" s="12"/>
      <c r="D1244" s="12"/>
      <c r="E1244" s="64" t="s">
        <v>877</v>
      </c>
      <c r="F1244" s="65"/>
      <c r="G1244" s="66">
        <v>6.24</v>
      </c>
    </row>
    <row r="1245" customHeight="1" spans="1:7">
      <c r="A1245" s="12"/>
      <c r="B1245" s="12"/>
      <c r="C1245" s="12"/>
      <c r="D1245" s="12"/>
      <c r="E1245" s="67" t="s">
        <v>878</v>
      </c>
      <c r="F1245" s="68"/>
      <c r="G1245" s="69">
        <v>185.76</v>
      </c>
    </row>
    <row r="1246" customHeight="1" spans="1:7">
      <c r="A1246" s="12"/>
      <c r="B1246" s="12"/>
      <c r="C1246" s="70" t="s">
        <v>879</v>
      </c>
      <c r="D1246" s="71"/>
      <c r="E1246" s="12"/>
      <c r="F1246" s="12"/>
      <c r="G1246" s="12"/>
    </row>
    <row r="1247" customHeight="1" spans="1:7">
      <c r="A1247" s="55" t="s">
        <v>1368</v>
      </c>
      <c r="B1247" s="56"/>
      <c r="C1247" s="56"/>
      <c r="D1247" s="56"/>
      <c r="E1247" s="56"/>
      <c r="F1247" s="56"/>
      <c r="G1247" s="56"/>
    </row>
    <row r="1248" customHeight="1" spans="1:7">
      <c r="A1248" s="57" t="s">
        <v>881</v>
      </c>
      <c r="B1248" s="58"/>
      <c r="C1248" s="59" t="s">
        <v>860</v>
      </c>
      <c r="D1248" s="59" t="s">
        <v>861</v>
      </c>
      <c r="E1248" s="59" t="s">
        <v>862</v>
      </c>
      <c r="F1248" s="59" t="s">
        <v>863</v>
      </c>
      <c r="G1248" s="59" t="s">
        <v>864</v>
      </c>
    </row>
    <row r="1249" customHeight="1" spans="1:7">
      <c r="A1249" s="60" t="s">
        <v>1369</v>
      </c>
      <c r="B1249" s="61" t="s">
        <v>1370</v>
      </c>
      <c r="C1249" s="60" t="s">
        <v>867</v>
      </c>
      <c r="D1249" s="60" t="s">
        <v>902</v>
      </c>
      <c r="E1249" s="62">
        <v>1</v>
      </c>
      <c r="F1249" s="63">
        <v>3.39</v>
      </c>
      <c r="G1249" s="63">
        <v>3.39</v>
      </c>
    </row>
    <row r="1250" ht="10.05" customHeight="1" spans="1:7">
      <c r="A1250" s="12"/>
      <c r="B1250" s="12"/>
      <c r="C1250" s="12"/>
      <c r="D1250" s="12"/>
      <c r="E1250" s="64" t="s">
        <v>893</v>
      </c>
      <c r="F1250" s="65"/>
      <c r="G1250" s="66">
        <v>3.39</v>
      </c>
    </row>
    <row r="1251" ht="19.95" customHeight="1" spans="1:7">
      <c r="A1251" s="57" t="s">
        <v>859</v>
      </c>
      <c r="B1251" s="58"/>
      <c r="C1251" s="59" t="s">
        <v>860</v>
      </c>
      <c r="D1251" s="59" t="s">
        <v>861</v>
      </c>
      <c r="E1251" s="59" t="s">
        <v>862</v>
      </c>
      <c r="F1251" s="59" t="s">
        <v>863</v>
      </c>
      <c r="G1251" s="59" t="s">
        <v>864</v>
      </c>
    </row>
    <row r="1252" customHeight="1" spans="1:7">
      <c r="A1252" s="60" t="s">
        <v>1292</v>
      </c>
      <c r="B1252" s="61" t="s">
        <v>1293</v>
      </c>
      <c r="C1252" s="60" t="s">
        <v>867</v>
      </c>
      <c r="D1252" s="60" t="s">
        <v>868</v>
      </c>
      <c r="E1252" s="62">
        <v>0.143</v>
      </c>
      <c r="F1252" s="63">
        <v>17.17</v>
      </c>
      <c r="G1252" s="63">
        <v>2.46</v>
      </c>
    </row>
    <row r="1253" ht="19.95" customHeight="1" spans="1:7">
      <c r="A1253" s="60" t="s">
        <v>1294</v>
      </c>
      <c r="B1253" s="61" t="s">
        <v>1295</v>
      </c>
      <c r="C1253" s="60" t="s">
        <v>867</v>
      </c>
      <c r="D1253" s="60" t="s">
        <v>868</v>
      </c>
      <c r="E1253" s="62">
        <v>0.143</v>
      </c>
      <c r="F1253" s="63">
        <v>21.79</v>
      </c>
      <c r="G1253" s="63">
        <v>3.12</v>
      </c>
    </row>
    <row r="1254" customHeight="1" spans="1:7">
      <c r="A1254" s="12"/>
      <c r="B1254" s="12"/>
      <c r="C1254" s="12"/>
      <c r="D1254" s="12"/>
      <c r="E1254" s="64" t="s">
        <v>877</v>
      </c>
      <c r="F1254" s="65"/>
      <c r="G1254" s="66">
        <v>5.58</v>
      </c>
    </row>
    <row r="1255" customHeight="1" spans="1:7">
      <c r="A1255" s="12"/>
      <c r="B1255" s="12"/>
      <c r="C1255" s="12"/>
      <c r="D1255" s="12"/>
      <c r="E1255" s="67" t="s">
        <v>878</v>
      </c>
      <c r="F1255" s="68"/>
      <c r="G1255" s="69">
        <v>98.45</v>
      </c>
    </row>
    <row r="1256" ht="19.95" customHeight="1" spans="1:7">
      <c r="A1256" s="12"/>
      <c r="B1256" s="12"/>
      <c r="C1256" s="70" t="s">
        <v>879</v>
      </c>
      <c r="D1256" s="71"/>
      <c r="E1256" s="12"/>
      <c r="F1256" s="12"/>
      <c r="G1256" s="12"/>
    </row>
    <row r="1257" customHeight="1" spans="1:7">
      <c r="A1257" s="55" t="s">
        <v>1371</v>
      </c>
      <c r="B1257" s="56"/>
      <c r="C1257" s="56"/>
      <c r="D1257" s="56"/>
      <c r="E1257" s="56"/>
      <c r="F1257" s="56"/>
      <c r="G1257" s="56"/>
    </row>
    <row r="1258" ht="19.95" customHeight="1" spans="1:7">
      <c r="A1258" s="57" t="s">
        <v>1002</v>
      </c>
      <c r="B1258" s="58"/>
      <c r="C1258" s="59" t="s">
        <v>860</v>
      </c>
      <c r="D1258" s="59" t="s">
        <v>861</v>
      </c>
      <c r="E1258" s="59" t="s">
        <v>862</v>
      </c>
      <c r="F1258" s="59" t="s">
        <v>863</v>
      </c>
      <c r="G1258" s="59" t="s">
        <v>864</v>
      </c>
    </row>
    <row r="1259" customHeight="1" spans="1:7">
      <c r="A1259" s="60" t="s">
        <v>1372</v>
      </c>
      <c r="B1259" s="61" t="s">
        <v>1373</v>
      </c>
      <c r="C1259" s="60" t="s">
        <v>867</v>
      </c>
      <c r="D1259" s="60" t="s">
        <v>892</v>
      </c>
      <c r="E1259" s="62">
        <v>2.156</v>
      </c>
      <c r="F1259" s="63">
        <v>4.53</v>
      </c>
      <c r="G1259" s="63">
        <v>9.77</v>
      </c>
    </row>
    <row r="1260" ht="19.95" customHeight="1" spans="1:7">
      <c r="A1260" s="12"/>
      <c r="B1260" s="12"/>
      <c r="C1260" s="12"/>
      <c r="D1260" s="12"/>
      <c r="E1260" s="64" t="s">
        <v>1005</v>
      </c>
      <c r="F1260" s="65"/>
      <c r="G1260" s="66">
        <v>9.77</v>
      </c>
    </row>
    <row r="1261" ht="19.95" customHeight="1" spans="1:7">
      <c r="A1261" s="57" t="s">
        <v>881</v>
      </c>
      <c r="B1261" s="58"/>
      <c r="C1261" s="59" t="s">
        <v>860</v>
      </c>
      <c r="D1261" s="59" t="s">
        <v>861</v>
      </c>
      <c r="E1261" s="59" t="s">
        <v>862</v>
      </c>
      <c r="F1261" s="59" t="s">
        <v>863</v>
      </c>
      <c r="G1261" s="59" t="s">
        <v>864</v>
      </c>
    </row>
    <row r="1262" customHeight="1" spans="1:7">
      <c r="A1262" s="60" t="s">
        <v>1041</v>
      </c>
      <c r="B1262" s="61" t="s">
        <v>1042</v>
      </c>
      <c r="C1262" s="60" t="s">
        <v>867</v>
      </c>
      <c r="D1262" s="60" t="s">
        <v>898</v>
      </c>
      <c r="E1262" s="62">
        <v>0.0653</v>
      </c>
      <c r="F1262" s="63">
        <v>75.5</v>
      </c>
      <c r="G1262" s="63">
        <v>4.93</v>
      </c>
    </row>
    <row r="1263" customHeight="1" spans="1:7">
      <c r="A1263" s="60" t="s">
        <v>1374</v>
      </c>
      <c r="B1263" s="61" t="s">
        <v>1375</v>
      </c>
      <c r="C1263" s="60" t="s">
        <v>867</v>
      </c>
      <c r="D1263" s="60" t="s">
        <v>892</v>
      </c>
      <c r="E1263" s="62">
        <v>3.0096</v>
      </c>
      <c r="F1263" s="63">
        <v>0.7</v>
      </c>
      <c r="G1263" s="63">
        <v>2.11</v>
      </c>
    </row>
    <row r="1264" customHeight="1" spans="1:7">
      <c r="A1264" s="60" t="s">
        <v>1376</v>
      </c>
      <c r="B1264" s="61" t="s">
        <v>1377</v>
      </c>
      <c r="C1264" s="60" t="s">
        <v>867</v>
      </c>
      <c r="D1264" s="60" t="s">
        <v>889</v>
      </c>
      <c r="E1264" s="62">
        <v>0.06</v>
      </c>
      <c r="F1264" s="63">
        <v>22.34</v>
      </c>
      <c r="G1264" s="63">
        <v>1.34</v>
      </c>
    </row>
    <row r="1265" customHeight="1" spans="1:7">
      <c r="A1265" s="60" t="s">
        <v>1043</v>
      </c>
      <c r="B1265" s="61" t="s">
        <v>1044</v>
      </c>
      <c r="C1265" s="60" t="s">
        <v>867</v>
      </c>
      <c r="D1265" s="60" t="s">
        <v>892</v>
      </c>
      <c r="E1265" s="62">
        <v>18.5084</v>
      </c>
      <c r="F1265" s="63">
        <v>0.52</v>
      </c>
      <c r="G1265" s="63">
        <v>9.62</v>
      </c>
    </row>
    <row r="1266" customHeight="1" spans="1:7">
      <c r="A1266" s="60" t="s">
        <v>1045</v>
      </c>
      <c r="B1266" s="61" t="s">
        <v>1046</v>
      </c>
      <c r="C1266" s="60" t="s">
        <v>867</v>
      </c>
      <c r="D1266" s="60" t="s">
        <v>898</v>
      </c>
      <c r="E1266" s="62">
        <v>0.0365</v>
      </c>
      <c r="F1266" s="63">
        <v>59.13</v>
      </c>
      <c r="G1266" s="63">
        <v>2.16</v>
      </c>
    </row>
    <row r="1267" customHeight="1" spans="1:7">
      <c r="A1267" s="60" t="s">
        <v>1378</v>
      </c>
      <c r="B1267" s="61" t="s">
        <v>1379</v>
      </c>
      <c r="C1267" s="60" t="s">
        <v>867</v>
      </c>
      <c r="D1267" s="60" t="s">
        <v>898</v>
      </c>
      <c r="E1267" s="62">
        <v>0.004</v>
      </c>
      <c r="F1267" s="63">
        <v>59.13</v>
      </c>
      <c r="G1267" s="63">
        <v>0.24</v>
      </c>
    </row>
    <row r="1268" customHeight="1" spans="1:7">
      <c r="A1268" s="60" t="s">
        <v>1105</v>
      </c>
      <c r="B1268" s="61" t="s">
        <v>1106</v>
      </c>
      <c r="C1268" s="60" t="s">
        <v>867</v>
      </c>
      <c r="D1268" s="60" t="s">
        <v>902</v>
      </c>
      <c r="E1268" s="62">
        <v>60.48</v>
      </c>
      <c r="F1268" s="63">
        <v>0.3</v>
      </c>
      <c r="G1268" s="63">
        <v>18.14</v>
      </c>
    </row>
    <row r="1269" ht="10.05" customHeight="1" spans="1:7">
      <c r="A1269" s="12"/>
      <c r="B1269" s="12"/>
      <c r="C1269" s="12"/>
      <c r="D1269" s="12"/>
      <c r="E1269" s="64" t="s">
        <v>893</v>
      </c>
      <c r="F1269" s="65"/>
      <c r="G1269" s="66">
        <v>38.54</v>
      </c>
    </row>
    <row r="1270" ht="19.95" customHeight="1" spans="1:7">
      <c r="A1270" s="57" t="s">
        <v>859</v>
      </c>
      <c r="B1270" s="58"/>
      <c r="C1270" s="59" t="s">
        <v>860</v>
      </c>
      <c r="D1270" s="59" t="s">
        <v>861</v>
      </c>
      <c r="E1270" s="59" t="s">
        <v>862</v>
      </c>
      <c r="F1270" s="59" t="s">
        <v>863</v>
      </c>
      <c r="G1270" s="59" t="s">
        <v>864</v>
      </c>
    </row>
    <row r="1271" customHeight="1" spans="1:7">
      <c r="A1271" s="60" t="s">
        <v>968</v>
      </c>
      <c r="B1271" s="61" t="s">
        <v>969</v>
      </c>
      <c r="C1271" s="60" t="s">
        <v>867</v>
      </c>
      <c r="D1271" s="60" t="s">
        <v>868</v>
      </c>
      <c r="E1271" s="62">
        <v>1.6789</v>
      </c>
      <c r="F1271" s="63">
        <v>21.61</v>
      </c>
      <c r="G1271" s="63">
        <v>36.28</v>
      </c>
    </row>
    <row r="1272" customHeight="1" spans="1:7">
      <c r="A1272" s="60" t="s">
        <v>865</v>
      </c>
      <c r="B1272" s="61" t="s">
        <v>866</v>
      </c>
      <c r="C1272" s="60" t="s">
        <v>867</v>
      </c>
      <c r="D1272" s="60" t="s">
        <v>868</v>
      </c>
      <c r="E1272" s="62">
        <v>4.4832</v>
      </c>
      <c r="F1272" s="63">
        <v>15.24</v>
      </c>
      <c r="G1272" s="63">
        <v>68.32</v>
      </c>
    </row>
    <row r="1273" customHeight="1" spans="1:7">
      <c r="A1273" s="12"/>
      <c r="B1273" s="12"/>
      <c r="C1273" s="12"/>
      <c r="D1273" s="12"/>
      <c r="E1273" s="64" t="s">
        <v>877</v>
      </c>
      <c r="F1273" s="65"/>
      <c r="G1273" s="66">
        <v>104.6</v>
      </c>
    </row>
    <row r="1274" ht="28.05" customHeight="1" spans="1:7">
      <c r="A1274" s="12"/>
      <c r="B1274" s="12"/>
      <c r="C1274" s="12"/>
      <c r="D1274" s="12"/>
      <c r="E1274" s="67" t="s">
        <v>878</v>
      </c>
      <c r="F1274" s="68"/>
      <c r="G1274" s="69">
        <v>152.87</v>
      </c>
    </row>
    <row r="1275" customHeight="1" spans="1:7">
      <c r="A1275" s="12"/>
      <c r="B1275" s="12"/>
      <c r="C1275" s="70" t="s">
        <v>879</v>
      </c>
      <c r="D1275" s="71"/>
      <c r="E1275" s="12"/>
      <c r="F1275" s="12"/>
      <c r="G1275" s="12"/>
    </row>
    <row r="1276" customHeight="1" spans="1:7">
      <c r="A1276" s="55" t="s">
        <v>1380</v>
      </c>
      <c r="B1276" s="56"/>
      <c r="C1276" s="56"/>
      <c r="D1276" s="56"/>
      <c r="E1276" s="56"/>
      <c r="F1276" s="56"/>
      <c r="G1276" s="56"/>
    </row>
    <row r="1277" customHeight="1" spans="1:7">
      <c r="A1277" s="57" t="s">
        <v>881</v>
      </c>
      <c r="B1277" s="58"/>
      <c r="C1277" s="59" t="s">
        <v>860</v>
      </c>
      <c r="D1277" s="59" t="s">
        <v>861</v>
      </c>
      <c r="E1277" s="59" t="s">
        <v>862</v>
      </c>
      <c r="F1277" s="59" t="s">
        <v>863</v>
      </c>
      <c r="G1277" s="59" t="s">
        <v>864</v>
      </c>
    </row>
    <row r="1278" customHeight="1" spans="1:7">
      <c r="A1278" s="60" t="s">
        <v>1381</v>
      </c>
      <c r="B1278" s="61" t="s">
        <v>1382</v>
      </c>
      <c r="C1278" s="60" t="s">
        <v>1328</v>
      </c>
      <c r="D1278" s="60" t="s">
        <v>1333</v>
      </c>
      <c r="E1278" s="62">
        <v>2</v>
      </c>
      <c r="F1278" s="63">
        <v>0.1</v>
      </c>
      <c r="G1278" s="63">
        <v>0.2</v>
      </c>
    </row>
    <row r="1279" customHeight="1" spans="1:7">
      <c r="A1279" s="60" t="s">
        <v>1383</v>
      </c>
      <c r="B1279" s="61" t="s">
        <v>1384</v>
      </c>
      <c r="C1279" s="60" t="s">
        <v>1179</v>
      </c>
      <c r="D1279" s="60" t="s">
        <v>902</v>
      </c>
      <c r="E1279" s="62">
        <v>1</v>
      </c>
      <c r="F1279" s="63">
        <v>2.72</v>
      </c>
      <c r="G1279" s="63">
        <v>2.72</v>
      </c>
    </row>
    <row r="1280" customHeight="1" spans="1:7">
      <c r="A1280" s="60" t="s">
        <v>1385</v>
      </c>
      <c r="B1280" s="61" t="s">
        <v>1386</v>
      </c>
      <c r="C1280" s="60" t="s">
        <v>1328</v>
      </c>
      <c r="D1280" s="60" t="s">
        <v>1333</v>
      </c>
      <c r="E1280" s="62">
        <v>1</v>
      </c>
      <c r="F1280" s="63">
        <v>8.24</v>
      </c>
      <c r="G1280" s="63">
        <v>8.24</v>
      </c>
    </row>
    <row r="1281" customHeight="1" spans="1:7">
      <c r="A1281" s="60" t="s">
        <v>1387</v>
      </c>
      <c r="B1281" s="61" t="s">
        <v>1388</v>
      </c>
      <c r="C1281" s="60" t="s">
        <v>1179</v>
      </c>
      <c r="D1281" s="60" t="s">
        <v>902</v>
      </c>
      <c r="E1281" s="62">
        <v>1</v>
      </c>
      <c r="F1281" s="63">
        <v>0.76</v>
      </c>
      <c r="G1281" s="63">
        <v>0.76</v>
      </c>
    </row>
    <row r="1282" ht="10.05" customHeight="1" spans="1:7">
      <c r="A1282" s="12"/>
      <c r="B1282" s="12"/>
      <c r="C1282" s="12"/>
      <c r="D1282" s="12"/>
      <c r="E1282" s="64" t="s">
        <v>893</v>
      </c>
      <c r="F1282" s="65"/>
      <c r="G1282" s="66">
        <v>11.92</v>
      </c>
    </row>
    <row r="1283" ht="19.95" customHeight="1" spans="1:7">
      <c r="A1283" s="57" t="s">
        <v>859</v>
      </c>
      <c r="B1283" s="58"/>
      <c r="C1283" s="59" t="s">
        <v>860</v>
      </c>
      <c r="D1283" s="59" t="s">
        <v>861</v>
      </c>
      <c r="E1283" s="59" t="s">
        <v>862</v>
      </c>
      <c r="F1283" s="59" t="s">
        <v>863</v>
      </c>
      <c r="G1283" s="59" t="s">
        <v>864</v>
      </c>
    </row>
    <row r="1284" customHeight="1" spans="1:7">
      <c r="A1284" s="60" t="s">
        <v>1389</v>
      </c>
      <c r="B1284" s="61" t="s">
        <v>1390</v>
      </c>
      <c r="C1284" s="60" t="s">
        <v>867</v>
      </c>
      <c r="D1284" s="60" t="s">
        <v>868</v>
      </c>
      <c r="E1284" s="62">
        <v>0.309</v>
      </c>
      <c r="F1284" s="63">
        <v>22.76</v>
      </c>
      <c r="G1284" s="63">
        <v>7.03</v>
      </c>
    </row>
    <row r="1285" ht="19.95" customHeight="1" spans="1:7">
      <c r="A1285" s="60" t="s">
        <v>1292</v>
      </c>
      <c r="B1285" s="61" t="s">
        <v>1293</v>
      </c>
      <c r="C1285" s="60" t="s">
        <v>867</v>
      </c>
      <c r="D1285" s="60" t="s">
        <v>868</v>
      </c>
      <c r="E1285" s="62">
        <v>0.309</v>
      </c>
      <c r="F1285" s="63">
        <v>17.17</v>
      </c>
      <c r="G1285" s="63">
        <v>5.31</v>
      </c>
    </row>
    <row r="1286" customHeight="1" spans="1:7">
      <c r="A1286" s="12"/>
      <c r="B1286" s="12"/>
      <c r="C1286" s="12"/>
      <c r="D1286" s="12"/>
      <c r="E1286" s="64" t="s">
        <v>877</v>
      </c>
      <c r="F1286" s="65"/>
      <c r="G1286" s="66">
        <v>12.34</v>
      </c>
    </row>
    <row r="1287" customHeight="1" spans="1:7">
      <c r="A1287" s="12"/>
      <c r="B1287" s="12"/>
      <c r="C1287" s="12"/>
      <c r="D1287" s="12"/>
      <c r="E1287" s="67" t="s">
        <v>878</v>
      </c>
      <c r="F1287" s="68"/>
      <c r="G1287" s="69">
        <v>946.14</v>
      </c>
    </row>
    <row r="1288" customHeight="1" spans="1:7">
      <c r="A1288" s="12"/>
      <c r="B1288" s="12"/>
      <c r="C1288" s="70" t="s">
        <v>879</v>
      </c>
      <c r="D1288" s="71"/>
      <c r="E1288" s="12"/>
      <c r="F1288" s="12"/>
      <c r="G1288" s="12"/>
    </row>
    <row r="1289" customHeight="1" spans="1:7">
      <c r="A1289" s="55" t="s">
        <v>1391</v>
      </c>
      <c r="B1289" s="56"/>
      <c r="C1289" s="56"/>
      <c r="D1289" s="56"/>
      <c r="E1289" s="56"/>
      <c r="F1289" s="56"/>
      <c r="G1289" s="56"/>
    </row>
    <row r="1290" customHeight="1" spans="1:7">
      <c r="A1290" s="57" t="s">
        <v>881</v>
      </c>
      <c r="B1290" s="58"/>
      <c r="C1290" s="59" t="s">
        <v>860</v>
      </c>
      <c r="D1290" s="59" t="s">
        <v>861</v>
      </c>
      <c r="E1290" s="59" t="s">
        <v>862</v>
      </c>
      <c r="F1290" s="59" t="s">
        <v>863</v>
      </c>
      <c r="G1290" s="59" t="s">
        <v>864</v>
      </c>
    </row>
    <row r="1291" customHeight="1" spans="1:7">
      <c r="A1291" s="60" t="s">
        <v>1392</v>
      </c>
      <c r="B1291" s="61" t="s">
        <v>1393</v>
      </c>
      <c r="C1291" s="60" t="s">
        <v>867</v>
      </c>
      <c r="D1291" s="60" t="s">
        <v>902</v>
      </c>
      <c r="E1291" s="62">
        <v>1</v>
      </c>
      <c r="F1291" s="63">
        <v>11.85</v>
      </c>
      <c r="G1291" s="63">
        <v>11.85</v>
      </c>
    </row>
    <row r="1292" ht="10.05" customHeight="1" spans="1:7">
      <c r="A1292" s="12"/>
      <c r="B1292" s="12"/>
      <c r="C1292" s="12"/>
      <c r="D1292" s="12"/>
      <c r="E1292" s="64" t="s">
        <v>893</v>
      </c>
      <c r="F1292" s="65"/>
      <c r="G1292" s="66">
        <v>11.85</v>
      </c>
    </row>
    <row r="1293" ht="19.95" customHeight="1" spans="1:7">
      <c r="A1293" s="57" t="s">
        <v>859</v>
      </c>
      <c r="B1293" s="58"/>
      <c r="C1293" s="59" t="s">
        <v>860</v>
      </c>
      <c r="D1293" s="59" t="s">
        <v>861</v>
      </c>
      <c r="E1293" s="59" t="s">
        <v>862</v>
      </c>
      <c r="F1293" s="59" t="s">
        <v>863</v>
      </c>
      <c r="G1293" s="59" t="s">
        <v>864</v>
      </c>
    </row>
    <row r="1294" customHeight="1" spans="1:7">
      <c r="A1294" s="60" t="s">
        <v>1292</v>
      </c>
      <c r="B1294" s="61" t="s">
        <v>1293</v>
      </c>
      <c r="C1294" s="60" t="s">
        <v>867</v>
      </c>
      <c r="D1294" s="60" t="s">
        <v>868</v>
      </c>
      <c r="E1294" s="62">
        <v>1.25</v>
      </c>
      <c r="F1294" s="63">
        <v>17.17</v>
      </c>
      <c r="G1294" s="63">
        <v>21.46</v>
      </c>
    </row>
    <row r="1295" ht="28.05" customHeight="1" spans="1:7">
      <c r="A1295" s="60" t="s">
        <v>1294</v>
      </c>
      <c r="B1295" s="61" t="s">
        <v>1295</v>
      </c>
      <c r="C1295" s="60" t="s">
        <v>867</v>
      </c>
      <c r="D1295" s="60" t="s">
        <v>868</v>
      </c>
      <c r="E1295" s="62">
        <v>1.25</v>
      </c>
      <c r="F1295" s="63">
        <v>21.79</v>
      </c>
      <c r="G1295" s="63">
        <v>27.24</v>
      </c>
    </row>
    <row r="1296" ht="19.95" customHeight="1" spans="1:7">
      <c r="A1296" s="12"/>
      <c r="B1296" s="12"/>
      <c r="C1296" s="12"/>
      <c r="D1296" s="12"/>
      <c r="E1296" s="64" t="s">
        <v>877</v>
      </c>
      <c r="F1296" s="65"/>
      <c r="G1296" s="66">
        <v>48.7</v>
      </c>
    </row>
    <row r="1297" customHeight="1" spans="1:7">
      <c r="A1297" s="12"/>
      <c r="B1297" s="12"/>
      <c r="C1297" s="12"/>
      <c r="D1297" s="12"/>
      <c r="E1297" s="67" t="s">
        <v>878</v>
      </c>
      <c r="F1297" s="68"/>
      <c r="G1297" s="69">
        <v>60.55</v>
      </c>
    </row>
    <row r="1298" customHeight="1" spans="1:7">
      <c r="A1298" s="12"/>
      <c r="B1298" s="12"/>
      <c r="C1298" s="70" t="s">
        <v>879</v>
      </c>
      <c r="D1298" s="71"/>
      <c r="E1298" s="12"/>
      <c r="F1298" s="12"/>
      <c r="G1298" s="12"/>
    </row>
    <row r="1299" customHeight="1" spans="1:7">
      <c r="A1299" s="55" t="s">
        <v>1394</v>
      </c>
      <c r="B1299" s="56"/>
      <c r="C1299" s="56"/>
      <c r="D1299" s="56"/>
      <c r="E1299" s="56"/>
      <c r="F1299" s="56"/>
      <c r="G1299" s="56"/>
    </row>
    <row r="1300" customHeight="1" spans="1:7">
      <c r="A1300" s="57" t="s">
        <v>881</v>
      </c>
      <c r="B1300" s="58"/>
      <c r="C1300" s="59" t="s">
        <v>860</v>
      </c>
      <c r="D1300" s="59" t="s">
        <v>861</v>
      </c>
      <c r="E1300" s="59" t="s">
        <v>862</v>
      </c>
      <c r="F1300" s="59" t="s">
        <v>863</v>
      </c>
      <c r="G1300" s="59" t="s">
        <v>864</v>
      </c>
    </row>
    <row r="1301" customHeight="1" spans="1:7">
      <c r="A1301" s="60" t="s">
        <v>1318</v>
      </c>
      <c r="B1301" s="61" t="s">
        <v>1319</v>
      </c>
      <c r="C1301" s="60" t="s">
        <v>867</v>
      </c>
      <c r="D1301" s="60" t="s">
        <v>884</v>
      </c>
      <c r="E1301" s="62">
        <v>1.19</v>
      </c>
      <c r="F1301" s="63">
        <v>1.22</v>
      </c>
      <c r="G1301" s="63">
        <v>1.45</v>
      </c>
    </row>
    <row r="1302" customHeight="1" spans="1:7">
      <c r="A1302" s="60" t="s">
        <v>1320</v>
      </c>
      <c r="B1302" s="61" t="s">
        <v>1321</v>
      </c>
      <c r="C1302" s="60" t="s">
        <v>867</v>
      </c>
      <c r="D1302" s="60" t="s">
        <v>902</v>
      </c>
      <c r="E1302" s="62">
        <v>0.009</v>
      </c>
      <c r="F1302" s="63">
        <v>2.62</v>
      </c>
      <c r="G1302" s="63">
        <v>0.02</v>
      </c>
    </row>
    <row r="1303" ht="10.05" customHeight="1" spans="1:7">
      <c r="A1303" s="12"/>
      <c r="B1303" s="12"/>
      <c r="C1303" s="12"/>
      <c r="D1303" s="12"/>
      <c r="E1303" s="64" t="s">
        <v>893</v>
      </c>
      <c r="F1303" s="65"/>
      <c r="G1303" s="66">
        <v>1.47</v>
      </c>
    </row>
    <row r="1304" ht="19.95" customHeight="1" spans="1:7">
      <c r="A1304" s="57" t="s">
        <v>859</v>
      </c>
      <c r="B1304" s="58"/>
      <c r="C1304" s="59" t="s">
        <v>860</v>
      </c>
      <c r="D1304" s="59" t="s">
        <v>861</v>
      </c>
      <c r="E1304" s="59" t="s">
        <v>862</v>
      </c>
      <c r="F1304" s="59" t="s">
        <v>863</v>
      </c>
      <c r="G1304" s="59" t="s">
        <v>864</v>
      </c>
    </row>
    <row r="1305" customHeight="1" spans="1:7">
      <c r="A1305" s="60" t="s">
        <v>1292</v>
      </c>
      <c r="B1305" s="61" t="s">
        <v>1293</v>
      </c>
      <c r="C1305" s="60" t="s">
        <v>867</v>
      </c>
      <c r="D1305" s="60" t="s">
        <v>868</v>
      </c>
      <c r="E1305" s="62">
        <v>0.03</v>
      </c>
      <c r="F1305" s="63">
        <v>17.17</v>
      </c>
      <c r="G1305" s="63">
        <v>0.52</v>
      </c>
    </row>
    <row r="1306" ht="28.05" customHeight="1" spans="1:7">
      <c r="A1306" s="60" t="s">
        <v>1294</v>
      </c>
      <c r="B1306" s="61" t="s">
        <v>1295</v>
      </c>
      <c r="C1306" s="60" t="s">
        <v>867</v>
      </c>
      <c r="D1306" s="60" t="s">
        <v>868</v>
      </c>
      <c r="E1306" s="62">
        <v>0.03</v>
      </c>
      <c r="F1306" s="63">
        <v>21.79</v>
      </c>
      <c r="G1306" s="63">
        <v>0.65</v>
      </c>
    </row>
    <row r="1307" ht="19.95" customHeight="1" spans="1:7">
      <c r="A1307" s="12"/>
      <c r="B1307" s="12"/>
      <c r="C1307" s="12"/>
      <c r="D1307" s="12"/>
      <c r="E1307" s="64" t="s">
        <v>877</v>
      </c>
      <c r="F1307" s="65"/>
      <c r="G1307" s="66">
        <v>1.17</v>
      </c>
    </row>
    <row r="1308" customHeight="1" spans="1:7">
      <c r="A1308" s="12"/>
      <c r="B1308" s="12"/>
      <c r="C1308" s="12"/>
      <c r="D1308" s="12"/>
      <c r="E1308" s="67" t="s">
        <v>878</v>
      </c>
      <c r="F1308" s="68"/>
      <c r="G1308" s="69">
        <v>1522.77</v>
      </c>
    </row>
    <row r="1309" customHeight="1" spans="1:7">
      <c r="A1309" s="12"/>
      <c r="B1309" s="12"/>
      <c r="C1309" s="70" t="s">
        <v>879</v>
      </c>
      <c r="D1309" s="71"/>
      <c r="E1309" s="12"/>
      <c r="F1309" s="12"/>
      <c r="G1309" s="12"/>
    </row>
    <row r="1310" customHeight="1" spans="1:7">
      <c r="A1310" s="55" t="s">
        <v>1395</v>
      </c>
      <c r="B1310" s="56"/>
      <c r="C1310" s="56"/>
      <c r="D1310" s="56"/>
      <c r="E1310" s="56"/>
      <c r="F1310" s="56"/>
      <c r="G1310" s="56"/>
    </row>
    <row r="1311" customHeight="1" spans="1:7">
      <c r="A1311" s="57" t="s">
        <v>881</v>
      </c>
      <c r="B1311" s="58"/>
      <c r="C1311" s="59" t="s">
        <v>860</v>
      </c>
      <c r="D1311" s="59" t="s">
        <v>861</v>
      </c>
      <c r="E1311" s="59" t="s">
        <v>862</v>
      </c>
      <c r="F1311" s="59" t="s">
        <v>863</v>
      </c>
      <c r="G1311" s="59" t="s">
        <v>864</v>
      </c>
    </row>
    <row r="1312" customHeight="1" spans="1:7">
      <c r="A1312" s="60" t="s">
        <v>1396</v>
      </c>
      <c r="B1312" s="61" t="s">
        <v>1397</v>
      </c>
      <c r="C1312" s="60" t="s">
        <v>867</v>
      </c>
      <c r="D1312" s="60" t="s">
        <v>884</v>
      </c>
      <c r="E1312" s="62">
        <v>1.19</v>
      </c>
      <c r="F1312" s="63">
        <v>2.61</v>
      </c>
      <c r="G1312" s="63">
        <v>3.11</v>
      </c>
    </row>
    <row r="1313" customHeight="1" spans="1:7">
      <c r="A1313" s="60" t="s">
        <v>1320</v>
      </c>
      <c r="B1313" s="61" t="s">
        <v>1321</v>
      </c>
      <c r="C1313" s="60" t="s">
        <v>867</v>
      </c>
      <c r="D1313" s="60" t="s">
        <v>902</v>
      </c>
      <c r="E1313" s="62">
        <v>0.009</v>
      </c>
      <c r="F1313" s="63">
        <v>2.62</v>
      </c>
      <c r="G1313" s="63">
        <v>0.02</v>
      </c>
    </row>
    <row r="1314" ht="10.05" customHeight="1" spans="1:7">
      <c r="A1314" s="12"/>
      <c r="B1314" s="12"/>
      <c r="C1314" s="12"/>
      <c r="D1314" s="12"/>
      <c r="E1314" s="64" t="s">
        <v>893</v>
      </c>
      <c r="F1314" s="65"/>
      <c r="G1314" s="66">
        <v>3.13</v>
      </c>
    </row>
    <row r="1315" ht="19.95" customHeight="1" spans="1:7">
      <c r="A1315" s="57" t="s">
        <v>859</v>
      </c>
      <c r="B1315" s="58"/>
      <c r="C1315" s="59" t="s">
        <v>860</v>
      </c>
      <c r="D1315" s="59" t="s">
        <v>861</v>
      </c>
      <c r="E1315" s="59" t="s">
        <v>862</v>
      </c>
      <c r="F1315" s="59" t="s">
        <v>863</v>
      </c>
      <c r="G1315" s="59" t="s">
        <v>864</v>
      </c>
    </row>
    <row r="1316" customHeight="1" spans="1:7">
      <c r="A1316" s="60" t="s">
        <v>1292</v>
      </c>
      <c r="B1316" s="61" t="s">
        <v>1293</v>
      </c>
      <c r="C1316" s="60" t="s">
        <v>867</v>
      </c>
      <c r="D1316" s="60" t="s">
        <v>868</v>
      </c>
      <c r="E1316" s="62">
        <v>0.04</v>
      </c>
      <c r="F1316" s="63">
        <v>17.17</v>
      </c>
      <c r="G1316" s="63">
        <v>0.69</v>
      </c>
    </row>
    <row r="1317" ht="28.05" customHeight="1" spans="1:7">
      <c r="A1317" s="60" t="s">
        <v>1294</v>
      </c>
      <c r="B1317" s="61" t="s">
        <v>1295</v>
      </c>
      <c r="C1317" s="60" t="s">
        <v>867</v>
      </c>
      <c r="D1317" s="60" t="s">
        <v>868</v>
      </c>
      <c r="E1317" s="62">
        <v>0.04</v>
      </c>
      <c r="F1317" s="63">
        <v>21.79</v>
      </c>
      <c r="G1317" s="63">
        <v>0.87</v>
      </c>
    </row>
    <row r="1318" customHeight="1" spans="1:7">
      <c r="A1318" s="12"/>
      <c r="B1318" s="12"/>
      <c r="C1318" s="12"/>
      <c r="D1318" s="12"/>
      <c r="E1318" s="64" t="s">
        <v>877</v>
      </c>
      <c r="F1318" s="65"/>
      <c r="G1318" s="66">
        <v>1.56</v>
      </c>
    </row>
    <row r="1319" customHeight="1" spans="1:7">
      <c r="A1319" s="12"/>
      <c r="B1319" s="12"/>
      <c r="C1319" s="12"/>
      <c r="D1319" s="12"/>
      <c r="E1319" s="67" t="s">
        <v>878</v>
      </c>
      <c r="F1319" s="68"/>
      <c r="G1319" s="69">
        <v>630.45</v>
      </c>
    </row>
    <row r="1320" customHeight="1" spans="1:7">
      <c r="A1320" s="12"/>
      <c r="B1320" s="12"/>
      <c r="C1320" s="70" t="s">
        <v>879</v>
      </c>
      <c r="D1320" s="71"/>
      <c r="E1320" s="12"/>
      <c r="F1320" s="12"/>
      <c r="G1320" s="12"/>
    </row>
    <row r="1321" customHeight="1" spans="1:7">
      <c r="A1321" s="55" t="s">
        <v>1398</v>
      </c>
      <c r="B1321" s="56"/>
      <c r="C1321" s="56"/>
      <c r="D1321" s="56"/>
      <c r="E1321" s="56"/>
      <c r="F1321" s="56"/>
      <c r="G1321" s="56"/>
    </row>
    <row r="1322" customHeight="1" spans="1:7">
      <c r="A1322" s="57" t="s">
        <v>881</v>
      </c>
      <c r="B1322" s="58"/>
      <c r="C1322" s="59" t="s">
        <v>860</v>
      </c>
      <c r="D1322" s="59" t="s">
        <v>861</v>
      </c>
      <c r="E1322" s="59" t="s">
        <v>862</v>
      </c>
      <c r="F1322" s="59" t="s">
        <v>863</v>
      </c>
      <c r="G1322" s="59" t="s">
        <v>864</v>
      </c>
    </row>
    <row r="1323" customHeight="1" spans="1:7">
      <c r="A1323" s="60" t="s">
        <v>938</v>
      </c>
      <c r="B1323" s="61" t="s">
        <v>939</v>
      </c>
      <c r="C1323" s="60" t="s">
        <v>867</v>
      </c>
      <c r="D1323" s="60" t="s">
        <v>902</v>
      </c>
      <c r="E1323" s="62">
        <v>1</v>
      </c>
      <c r="F1323" s="63">
        <v>44.41</v>
      </c>
      <c r="G1323" s="63">
        <v>44.41</v>
      </c>
    </row>
    <row r="1324" ht="10.05" customHeight="1" spans="1:7">
      <c r="A1324" s="12"/>
      <c r="B1324" s="12"/>
      <c r="C1324" s="12"/>
      <c r="D1324" s="12"/>
      <c r="E1324" s="64" t="s">
        <v>893</v>
      </c>
      <c r="F1324" s="65"/>
      <c r="G1324" s="66">
        <v>44.41</v>
      </c>
    </row>
    <row r="1325" ht="19.95" customHeight="1" spans="1:7">
      <c r="A1325" s="57" t="s">
        <v>859</v>
      </c>
      <c r="B1325" s="58"/>
      <c r="C1325" s="59" t="s">
        <v>860</v>
      </c>
      <c r="D1325" s="59" t="s">
        <v>861</v>
      </c>
      <c r="E1325" s="59" t="s">
        <v>862</v>
      </c>
      <c r="F1325" s="59" t="s">
        <v>863</v>
      </c>
      <c r="G1325" s="59" t="s">
        <v>864</v>
      </c>
    </row>
    <row r="1326" customHeight="1" spans="1:7">
      <c r="A1326" s="60" t="s">
        <v>1292</v>
      </c>
      <c r="B1326" s="61" t="s">
        <v>1293</v>
      </c>
      <c r="C1326" s="60" t="s">
        <v>867</v>
      </c>
      <c r="D1326" s="60" t="s">
        <v>868</v>
      </c>
      <c r="E1326" s="62">
        <v>0.2531</v>
      </c>
      <c r="F1326" s="63">
        <v>17.17</v>
      </c>
      <c r="G1326" s="63">
        <v>4.35</v>
      </c>
    </row>
    <row r="1327" customHeight="1" spans="1:7">
      <c r="A1327" s="60" t="s">
        <v>1294</v>
      </c>
      <c r="B1327" s="61" t="s">
        <v>1295</v>
      </c>
      <c r="C1327" s="60" t="s">
        <v>867</v>
      </c>
      <c r="D1327" s="60" t="s">
        <v>868</v>
      </c>
      <c r="E1327" s="62">
        <v>0.2531</v>
      </c>
      <c r="F1327" s="63">
        <v>21.79</v>
      </c>
      <c r="G1327" s="63">
        <v>5.52</v>
      </c>
    </row>
    <row r="1328" customHeight="1" spans="1:7">
      <c r="A1328" s="12"/>
      <c r="B1328" s="12"/>
      <c r="C1328" s="12"/>
      <c r="D1328" s="12"/>
      <c r="E1328" s="64" t="s">
        <v>877</v>
      </c>
      <c r="F1328" s="65"/>
      <c r="G1328" s="66">
        <v>9.87</v>
      </c>
    </row>
    <row r="1329" customHeight="1" spans="1:7">
      <c r="A1329" s="12"/>
      <c r="B1329" s="12"/>
      <c r="C1329" s="12"/>
      <c r="D1329" s="12"/>
      <c r="E1329" s="67" t="s">
        <v>878</v>
      </c>
      <c r="F1329" s="68"/>
      <c r="G1329" s="69">
        <v>54.26</v>
      </c>
    </row>
    <row r="1330" customHeight="1" spans="1:7">
      <c r="A1330" s="12"/>
      <c r="B1330" s="12"/>
      <c r="C1330" s="70" t="s">
        <v>879</v>
      </c>
      <c r="D1330" s="71"/>
      <c r="E1330" s="12"/>
      <c r="F1330" s="12"/>
      <c r="G1330" s="12"/>
    </row>
    <row r="1331" customHeight="1" spans="1:7">
      <c r="A1331" s="55" t="s">
        <v>1399</v>
      </c>
      <c r="B1331" s="56"/>
      <c r="C1331" s="56"/>
      <c r="D1331" s="56"/>
      <c r="E1331" s="56"/>
      <c r="F1331" s="56"/>
      <c r="G1331" s="56"/>
    </row>
    <row r="1332" customHeight="1" spans="1:7">
      <c r="A1332" s="57" t="s">
        <v>881</v>
      </c>
      <c r="B1332" s="58"/>
      <c r="C1332" s="59" t="s">
        <v>860</v>
      </c>
      <c r="D1332" s="59" t="s">
        <v>861</v>
      </c>
      <c r="E1332" s="59" t="s">
        <v>862</v>
      </c>
      <c r="F1332" s="59" t="s">
        <v>863</v>
      </c>
      <c r="G1332" s="59" t="s">
        <v>864</v>
      </c>
    </row>
    <row r="1333" customHeight="1" spans="1:7">
      <c r="A1333" s="60" t="s">
        <v>1400</v>
      </c>
      <c r="B1333" s="61" t="s">
        <v>1401</v>
      </c>
      <c r="C1333" s="60" t="s">
        <v>1328</v>
      </c>
      <c r="D1333" s="60" t="s">
        <v>1333</v>
      </c>
      <c r="E1333" s="62">
        <v>0.04</v>
      </c>
      <c r="F1333" s="63">
        <v>214.09</v>
      </c>
      <c r="G1333" s="63">
        <v>8.56</v>
      </c>
    </row>
    <row r="1334" customHeight="1" spans="1:7">
      <c r="A1334" s="60" t="s">
        <v>1402</v>
      </c>
      <c r="B1334" s="61" t="s">
        <v>1403</v>
      </c>
      <c r="C1334" s="60" t="s">
        <v>1328</v>
      </c>
      <c r="D1334" s="60" t="s">
        <v>1333</v>
      </c>
      <c r="E1334" s="62">
        <v>1</v>
      </c>
      <c r="F1334" s="63">
        <v>11.96</v>
      </c>
      <c r="G1334" s="63">
        <v>11.96</v>
      </c>
    </row>
    <row r="1335" customHeight="1" spans="1:7">
      <c r="A1335" s="60" t="s">
        <v>1404</v>
      </c>
      <c r="B1335" s="61" t="s">
        <v>1405</v>
      </c>
      <c r="C1335" s="60" t="s">
        <v>867</v>
      </c>
      <c r="D1335" s="60" t="s">
        <v>902</v>
      </c>
      <c r="E1335" s="62">
        <v>0.033</v>
      </c>
      <c r="F1335" s="63">
        <v>65.38</v>
      </c>
      <c r="G1335" s="63">
        <v>2.16</v>
      </c>
    </row>
    <row r="1336" ht="10.05" customHeight="1" spans="1:7">
      <c r="A1336" s="12"/>
      <c r="B1336" s="12"/>
      <c r="C1336" s="12"/>
      <c r="D1336" s="12"/>
      <c r="E1336" s="64" t="s">
        <v>893</v>
      </c>
      <c r="F1336" s="65"/>
      <c r="G1336" s="66">
        <v>22.68</v>
      </c>
    </row>
    <row r="1337" ht="19.95" customHeight="1" spans="1:7">
      <c r="A1337" s="57" t="s">
        <v>859</v>
      </c>
      <c r="B1337" s="58"/>
      <c r="C1337" s="59" t="s">
        <v>860</v>
      </c>
      <c r="D1337" s="59" t="s">
        <v>861</v>
      </c>
      <c r="E1337" s="59" t="s">
        <v>862</v>
      </c>
      <c r="F1337" s="59" t="s">
        <v>863</v>
      </c>
      <c r="G1337" s="59" t="s">
        <v>864</v>
      </c>
    </row>
    <row r="1338" customHeight="1" spans="1:7">
      <c r="A1338" s="60" t="s">
        <v>1294</v>
      </c>
      <c r="B1338" s="61" t="s">
        <v>1295</v>
      </c>
      <c r="C1338" s="60" t="s">
        <v>867</v>
      </c>
      <c r="D1338" s="60" t="s">
        <v>868</v>
      </c>
      <c r="E1338" s="62">
        <v>0.5</v>
      </c>
      <c r="F1338" s="63">
        <v>21.79</v>
      </c>
      <c r="G1338" s="63">
        <v>10.9</v>
      </c>
    </row>
    <row r="1339" ht="19.95" customHeight="1" spans="1:7">
      <c r="A1339" s="60" t="s">
        <v>1292</v>
      </c>
      <c r="B1339" s="61" t="s">
        <v>1293</v>
      </c>
      <c r="C1339" s="60" t="s">
        <v>867</v>
      </c>
      <c r="D1339" s="60" t="s">
        <v>868</v>
      </c>
      <c r="E1339" s="62">
        <v>0.5</v>
      </c>
      <c r="F1339" s="63">
        <v>17.17</v>
      </c>
      <c r="G1339" s="63">
        <v>8.59</v>
      </c>
    </row>
    <row r="1340" customHeight="1" spans="1:7">
      <c r="A1340" s="12"/>
      <c r="B1340" s="12"/>
      <c r="C1340" s="12"/>
      <c r="D1340" s="12"/>
      <c r="E1340" s="64" t="s">
        <v>877</v>
      </c>
      <c r="F1340" s="65"/>
      <c r="G1340" s="66">
        <v>19.49</v>
      </c>
    </row>
    <row r="1341" customHeight="1" spans="1:7">
      <c r="A1341" s="12"/>
      <c r="B1341" s="12"/>
      <c r="C1341" s="12"/>
      <c r="D1341" s="12"/>
      <c r="E1341" s="67" t="s">
        <v>878</v>
      </c>
      <c r="F1341" s="68"/>
      <c r="G1341" s="69">
        <v>42.16</v>
      </c>
    </row>
    <row r="1342" customHeight="1" spans="1:7">
      <c r="A1342" s="12"/>
      <c r="B1342" s="12"/>
      <c r="C1342" s="70" t="s">
        <v>879</v>
      </c>
      <c r="D1342" s="71"/>
      <c r="E1342" s="12"/>
      <c r="F1342" s="12"/>
      <c r="G1342" s="12"/>
    </row>
    <row r="1343" customHeight="1" spans="1:7">
      <c r="A1343" s="55" t="s">
        <v>1406</v>
      </c>
      <c r="B1343" s="56"/>
      <c r="C1343" s="56"/>
      <c r="D1343" s="56"/>
      <c r="E1343" s="56"/>
      <c r="F1343" s="56"/>
      <c r="G1343" s="56"/>
    </row>
    <row r="1344" customHeight="1" spans="1:7">
      <c r="A1344" s="57" t="s">
        <v>881</v>
      </c>
      <c r="B1344" s="58"/>
      <c r="C1344" s="59" t="s">
        <v>860</v>
      </c>
      <c r="D1344" s="59" t="s">
        <v>861</v>
      </c>
      <c r="E1344" s="59" t="s">
        <v>862</v>
      </c>
      <c r="F1344" s="59" t="s">
        <v>863</v>
      </c>
      <c r="G1344" s="59" t="s">
        <v>864</v>
      </c>
    </row>
    <row r="1345" customHeight="1" spans="1:7">
      <c r="A1345" s="60" t="s">
        <v>1407</v>
      </c>
      <c r="B1345" s="61" t="s">
        <v>1408</v>
      </c>
      <c r="C1345" s="60" t="s">
        <v>867</v>
      </c>
      <c r="D1345" s="60" t="s">
        <v>902</v>
      </c>
      <c r="E1345" s="62">
        <v>1</v>
      </c>
      <c r="F1345" s="63">
        <v>4.46</v>
      </c>
      <c r="G1345" s="63">
        <v>4.46</v>
      </c>
    </row>
    <row r="1346" ht="10.05" customHeight="1" spans="1:7">
      <c r="A1346" s="12"/>
      <c r="B1346" s="12"/>
      <c r="C1346" s="12"/>
      <c r="D1346" s="12"/>
      <c r="E1346" s="64" t="s">
        <v>893</v>
      </c>
      <c r="F1346" s="65"/>
      <c r="G1346" s="66">
        <v>4.46</v>
      </c>
    </row>
    <row r="1347" ht="19.95" customHeight="1" spans="1:7">
      <c r="A1347" s="57" t="s">
        <v>859</v>
      </c>
      <c r="B1347" s="58"/>
      <c r="C1347" s="59" t="s">
        <v>860</v>
      </c>
      <c r="D1347" s="59" t="s">
        <v>861</v>
      </c>
      <c r="E1347" s="59" t="s">
        <v>862</v>
      </c>
      <c r="F1347" s="59" t="s">
        <v>863</v>
      </c>
      <c r="G1347" s="59" t="s">
        <v>864</v>
      </c>
    </row>
    <row r="1348" customHeight="1" spans="1:7">
      <c r="A1348" s="60" t="s">
        <v>1292</v>
      </c>
      <c r="B1348" s="61" t="s">
        <v>1293</v>
      </c>
      <c r="C1348" s="60" t="s">
        <v>867</v>
      </c>
      <c r="D1348" s="60" t="s">
        <v>868</v>
      </c>
      <c r="E1348" s="62">
        <v>0.4</v>
      </c>
      <c r="F1348" s="63">
        <v>17.17</v>
      </c>
      <c r="G1348" s="63">
        <v>6.87</v>
      </c>
    </row>
    <row r="1349" customHeight="1" spans="1:7">
      <c r="A1349" s="60" t="s">
        <v>1294</v>
      </c>
      <c r="B1349" s="61" t="s">
        <v>1295</v>
      </c>
      <c r="C1349" s="60" t="s">
        <v>867</v>
      </c>
      <c r="D1349" s="60" t="s">
        <v>868</v>
      </c>
      <c r="E1349" s="62">
        <v>0.4</v>
      </c>
      <c r="F1349" s="63">
        <v>21.79</v>
      </c>
      <c r="G1349" s="63">
        <v>8.72</v>
      </c>
    </row>
    <row r="1350" customHeight="1" spans="1:7">
      <c r="A1350" s="12"/>
      <c r="B1350" s="12"/>
      <c r="C1350" s="12"/>
      <c r="D1350" s="12"/>
      <c r="E1350" s="64" t="s">
        <v>877</v>
      </c>
      <c r="F1350" s="65"/>
      <c r="G1350" s="66">
        <v>15.59</v>
      </c>
    </row>
    <row r="1351" customHeight="1" spans="1:7">
      <c r="A1351" s="12"/>
      <c r="B1351" s="12"/>
      <c r="C1351" s="12"/>
      <c r="D1351" s="12"/>
      <c r="E1351" s="67" t="s">
        <v>878</v>
      </c>
      <c r="F1351" s="68"/>
      <c r="G1351" s="69">
        <v>20.04</v>
      </c>
    </row>
    <row r="1352" customHeight="1" spans="1:7">
      <c r="A1352" s="12"/>
      <c r="B1352" s="12"/>
      <c r="C1352" s="70" t="s">
        <v>879</v>
      </c>
      <c r="D1352" s="71"/>
      <c r="E1352" s="12"/>
      <c r="F1352" s="12"/>
      <c r="G1352" s="12"/>
    </row>
    <row r="1353" customHeight="1" spans="1:7">
      <c r="A1353" s="55" t="s">
        <v>1409</v>
      </c>
      <c r="B1353" s="56"/>
      <c r="C1353" s="56"/>
      <c r="D1353" s="56"/>
      <c r="E1353" s="56"/>
      <c r="F1353" s="56"/>
      <c r="G1353" s="56"/>
    </row>
    <row r="1354" customHeight="1" spans="1:7">
      <c r="A1354" s="57" t="s">
        <v>881</v>
      </c>
      <c r="B1354" s="58"/>
      <c r="C1354" s="59" t="s">
        <v>860</v>
      </c>
      <c r="D1354" s="59" t="s">
        <v>861</v>
      </c>
      <c r="E1354" s="59" t="s">
        <v>862</v>
      </c>
      <c r="F1354" s="59" t="s">
        <v>863</v>
      </c>
      <c r="G1354" s="59" t="s">
        <v>864</v>
      </c>
    </row>
    <row r="1355" customHeight="1" spans="1:7">
      <c r="A1355" s="60" t="s">
        <v>1410</v>
      </c>
      <c r="B1355" s="61" t="s">
        <v>1411</v>
      </c>
      <c r="C1355" s="60" t="s">
        <v>867</v>
      </c>
      <c r="D1355" s="60" t="s">
        <v>884</v>
      </c>
      <c r="E1355" s="62">
        <v>1.1</v>
      </c>
      <c r="F1355" s="63">
        <v>20.95</v>
      </c>
      <c r="G1355" s="63">
        <v>23.05</v>
      </c>
    </row>
    <row r="1356" ht="10.05" customHeight="1" spans="1:7">
      <c r="A1356" s="12"/>
      <c r="B1356" s="12"/>
      <c r="C1356" s="12"/>
      <c r="D1356" s="12"/>
      <c r="E1356" s="64" t="s">
        <v>893</v>
      </c>
      <c r="F1356" s="65"/>
      <c r="G1356" s="66">
        <v>23.05</v>
      </c>
    </row>
    <row r="1357" ht="19.95" customHeight="1" spans="1:7">
      <c r="A1357" s="57" t="s">
        <v>859</v>
      </c>
      <c r="B1357" s="58"/>
      <c r="C1357" s="59" t="s">
        <v>860</v>
      </c>
      <c r="D1357" s="59" t="s">
        <v>861</v>
      </c>
      <c r="E1357" s="59" t="s">
        <v>862</v>
      </c>
      <c r="F1357" s="59" t="s">
        <v>863</v>
      </c>
      <c r="G1357" s="59" t="s">
        <v>864</v>
      </c>
    </row>
    <row r="1358" customHeight="1" spans="1:7">
      <c r="A1358" s="60" t="s">
        <v>1292</v>
      </c>
      <c r="B1358" s="61" t="s">
        <v>1293</v>
      </c>
      <c r="C1358" s="60" t="s">
        <v>867</v>
      </c>
      <c r="D1358" s="60" t="s">
        <v>868</v>
      </c>
      <c r="E1358" s="62">
        <v>0.0337</v>
      </c>
      <c r="F1358" s="63">
        <v>17.17</v>
      </c>
      <c r="G1358" s="63">
        <v>0.58</v>
      </c>
    </row>
    <row r="1359" customHeight="1" spans="1:7">
      <c r="A1359" s="60" t="s">
        <v>1294</v>
      </c>
      <c r="B1359" s="61" t="s">
        <v>1295</v>
      </c>
      <c r="C1359" s="60" t="s">
        <v>867</v>
      </c>
      <c r="D1359" s="60" t="s">
        <v>868</v>
      </c>
      <c r="E1359" s="62">
        <v>0.0337</v>
      </c>
      <c r="F1359" s="63">
        <v>21.79</v>
      </c>
      <c r="G1359" s="63">
        <v>0.73</v>
      </c>
    </row>
    <row r="1360" ht="28.05" customHeight="1" spans="1:7">
      <c r="A1360" s="12"/>
      <c r="B1360" s="12"/>
      <c r="C1360" s="12"/>
      <c r="D1360" s="12"/>
      <c r="E1360" s="64" t="s">
        <v>877</v>
      </c>
      <c r="F1360" s="65"/>
      <c r="G1360" s="66">
        <v>1.31</v>
      </c>
    </row>
    <row r="1361" customHeight="1" spans="1:7">
      <c r="A1361" s="12"/>
      <c r="B1361" s="12"/>
      <c r="C1361" s="12"/>
      <c r="D1361" s="12"/>
      <c r="E1361" s="67" t="s">
        <v>878</v>
      </c>
      <c r="F1361" s="68"/>
      <c r="G1361" s="69">
        <v>121.7</v>
      </c>
    </row>
    <row r="1362" customHeight="1" spans="1:7">
      <c r="A1362" s="12"/>
      <c r="B1362" s="12"/>
      <c r="C1362" s="70" t="s">
        <v>879</v>
      </c>
      <c r="D1362" s="71"/>
      <c r="E1362" s="12"/>
      <c r="F1362" s="12"/>
      <c r="G1362" s="12"/>
    </row>
    <row r="1363" customHeight="1" spans="1:7">
      <c r="A1363" s="55" t="s">
        <v>1412</v>
      </c>
      <c r="B1363" s="56"/>
      <c r="C1363" s="56"/>
      <c r="D1363" s="56"/>
      <c r="E1363" s="56"/>
      <c r="F1363" s="56"/>
      <c r="G1363" s="56"/>
    </row>
    <row r="1364" customHeight="1" spans="1:7">
      <c r="A1364" s="57" t="s">
        <v>881</v>
      </c>
      <c r="B1364" s="58"/>
      <c r="C1364" s="59" t="s">
        <v>860</v>
      </c>
      <c r="D1364" s="59" t="s">
        <v>861</v>
      </c>
      <c r="E1364" s="59" t="s">
        <v>862</v>
      </c>
      <c r="F1364" s="59" t="s">
        <v>863</v>
      </c>
      <c r="G1364" s="59" t="s">
        <v>864</v>
      </c>
    </row>
    <row r="1365" customHeight="1" spans="1:7">
      <c r="A1365" s="60" t="s">
        <v>1381</v>
      </c>
      <c r="B1365" s="61" t="s">
        <v>1382</v>
      </c>
      <c r="C1365" s="60" t="s">
        <v>1328</v>
      </c>
      <c r="D1365" s="60" t="s">
        <v>1333</v>
      </c>
      <c r="E1365" s="62">
        <v>2</v>
      </c>
      <c r="F1365" s="63">
        <v>0.1</v>
      </c>
      <c r="G1365" s="63">
        <v>0.2</v>
      </c>
    </row>
    <row r="1366" customHeight="1" spans="1:7">
      <c r="A1366" s="60" t="s">
        <v>1385</v>
      </c>
      <c r="B1366" s="61" t="s">
        <v>1386</v>
      </c>
      <c r="C1366" s="60" t="s">
        <v>1328</v>
      </c>
      <c r="D1366" s="60" t="s">
        <v>1333</v>
      </c>
      <c r="E1366" s="62">
        <v>1</v>
      </c>
      <c r="F1366" s="63">
        <v>8.24</v>
      </c>
      <c r="G1366" s="63">
        <v>8.24</v>
      </c>
    </row>
    <row r="1367" customHeight="1" spans="1:7">
      <c r="A1367" s="60" t="s">
        <v>1413</v>
      </c>
      <c r="B1367" s="61" t="s">
        <v>1414</v>
      </c>
      <c r="C1367" s="60" t="s">
        <v>1179</v>
      </c>
      <c r="D1367" s="60" t="s">
        <v>902</v>
      </c>
      <c r="E1367" s="62">
        <v>1</v>
      </c>
      <c r="F1367" s="63">
        <v>9.72</v>
      </c>
      <c r="G1367" s="63">
        <v>9.72</v>
      </c>
    </row>
    <row r="1368" customHeight="1" spans="1:7">
      <c r="A1368" s="60" t="s">
        <v>1415</v>
      </c>
      <c r="B1368" s="61" t="s">
        <v>1416</v>
      </c>
      <c r="C1368" s="60" t="s">
        <v>867</v>
      </c>
      <c r="D1368" s="60" t="s">
        <v>902</v>
      </c>
      <c r="E1368" s="62">
        <v>1</v>
      </c>
      <c r="F1368" s="63">
        <v>7.79</v>
      </c>
      <c r="G1368" s="63">
        <v>7.79</v>
      </c>
    </row>
    <row r="1369" customHeight="1" spans="1:7">
      <c r="A1369" s="60" t="s">
        <v>1387</v>
      </c>
      <c r="B1369" s="61" t="s">
        <v>1388</v>
      </c>
      <c r="C1369" s="60" t="s">
        <v>1179</v>
      </c>
      <c r="D1369" s="60" t="s">
        <v>902</v>
      </c>
      <c r="E1369" s="62">
        <v>1</v>
      </c>
      <c r="F1369" s="63">
        <v>0.76</v>
      </c>
      <c r="G1369" s="63">
        <v>0.76</v>
      </c>
    </row>
    <row r="1370" ht="10.05" customHeight="1" spans="1:7">
      <c r="A1370" s="12"/>
      <c r="B1370" s="12"/>
      <c r="C1370" s="12"/>
      <c r="D1370" s="12"/>
      <c r="E1370" s="64" t="s">
        <v>893</v>
      </c>
      <c r="F1370" s="65"/>
      <c r="G1370" s="66">
        <v>26.71</v>
      </c>
    </row>
    <row r="1371" ht="19.95" customHeight="1" spans="1:7">
      <c r="A1371" s="57" t="s">
        <v>859</v>
      </c>
      <c r="B1371" s="58"/>
      <c r="C1371" s="59" t="s">
        <v>860</v>
      </c>
      <c r="D1371" s="59" t="s">
        <v>861</v>
      </c>
      <c r="E1371" s="59" t="s">
        <v>862</v>
      </c>
      <c r="F1371" s="59" t="s">
        <v>863</v>
      </c>
      <c r="G1371" s="59" t="s">
        <v>864</v>
      </c>
    </row>
    <row r="1372" customHeight="1" spans="1:7">
      <c r="A1372" s="60" t="s">
        <v>1292</v>
      </c>
      <c r="B1372" s="61" t="s">
        <v>1293</v>
      </c>
      <c r="C1372" s="60" t="s">
        <v>867</v>
      </c>
      <c r="D1372" s="60" t="s">
        <v>868</v>
      </c>
      <c r="E1372" s="62">
        <v>0.2842</v>
      </c>
      <c r="F1372" s="63">
        <v>17.17</v>
      </c>
      <c r="G1372" s="63">
        <v>4.88</v>
      </c>
    </row>
    <row r="1373" customHeight="1" spans="1:7">
      <c r="A1373" s="60" t="s">
        <v>1294</v>
      </c>
      <c r="B1373" s="61" t="s">
        <v>1295</v>
      </c>
      <c r="C1373" s="60" t="s">
        <v>867</v>
      </c>
      <c r="D1373" s="60" t="s">
        <v>868</v>
      </c>
      <c r="E1373" s="62">
        <v>0.2842</v>
      </c>
      <c r="F1373" s="63">
        <v>21.79</v>
      </c>
      <c r="G1373" s="63">
        <v>6.19</v>
      </c>
    </row>
    <row r="1374" ht="28.05" customHeight="1" spans="1:7">
      <c r="A1374" s="12"/>
      <c r="B1374" s="12"/>
      <c r="C1374" s="12"/>
      <c r="D1374" s="12"/>
      <c r="E1374" s="64" t="s">
        <v>877</v>
      </c>
      <c r="F1374" s="65"/>
      <c r="G1374" s="66">
        <v>11.07</v>
      </c>
    </row>
    <row r="1375" customHeight="1" spans="1:7">
      <c r="A1375" s="12"/>
      <c r="B1375" s="12"/>
      <c r="C1375" s="12"/>
      <c r="D1375" s="12"/>
      <c r="E1375" s="67" t="s">
        <v>878</v>
      </c>
      <c r="F1375" s="68"/>
      <c r="G1375" s="69">
        <v>75.56</v>
      </c>
    </row>
    <row r="1376" customHeight="1" spans="1:7">
      <c r="A1376" s="12"/>
      <c r="B1376" s="12"/>
      <c r="C1376" s="70" t="s">
        <v>879</v>
      </c>
      <c r="D1376" s="71"/>
      <c r="E1376" s="12"/>
      <c r="F1376" s="12"/>
      <c r="G1376" s="12"/>
    </row>
    <row r="1377" customHeight="1" spans="1:7">
      <c r="A1377" s="55" t="s">
        <v>1417</v>
      </c>
      <c r="B1377" s="56"/>
      <c r="C1377" s="56"/>
      <c r="D1377" s="56"/>
      <c r="E1377" s="56"/>
      <c r="F1377" s="56"/>
      <c r="G1377" s="56"/>
    </row>
    <row r="1378" customHeight="1" spans="1:7">
      <c r="A1378" s="57" t="s">
        <v>881</v>
      </c>
      <c r="B1378" s="58"/>
      <c r="C1378" s="59" t="s">
        <v>860</v>
      </c>
      <c r="D1378" s="59" t="s">
        <v>861</v>
      </c>
      <c r="E1378" s="59" t="s">
        <v>862</v>
      </c>
      <c r="F1378" s="59" t="s">
        <v>863</v>
      </c>
      <c r="G1378" s="59" t="s">
        <v>864</v>
      </c>
    </row>
    <row r="1379" customHeight="1" spans="1:7">
      <c r="A1379" s="60" t="s">
        <v>1381</v>
      </c>
      <c r="B1379" s="61" t="s">
        <v>1382</v>
      </c>
      <c r="C1379" s="60" t="s">
        <v>1328</v>
      </c>
      <c r="D1379" s="60" t="s">
        <v>1333</v>
      </c>
      <c r="E1379" s="62">
        <v>2</v>
      </c>
      <c r="F1379" s="63">
        <v>0.1</v>
      </c>
      <c r="G1379" s="63">
        <v>0.2</v>
      </c>
    </row>
    <row r="1380" customHeight="1" spans="1:7">
      <c r="A1380" s="60" t="s">
        <v>1385</v>
      </c>
      <c r="B1380" s="61" t="s">
        <v>1386</v>
      </c>
      <c r="C1380" s="60" t="s">
        <v>1328</v>
      </c>
      <c r="D1380" s="60" t="s">
        <v>1333</v>
      </c>
      <c r="E1380" s="62">
        <v>1</v>
      </c>
      <c r="F1380" s="63">
        <v>8.24</v>
      </c>
      <c r="G1380" s="63">
        <v>8.24</v>
      </c>
    </row>
    <row r="1381" customHeight="1" spans="1:7">
      <c r="A1381" s="60" t="s">
        <v>1413</v>
      </c>
      <c r="B1381" s="61" t="s">
        <v>1414</v>
      </c>
      <c r="C1381" s="60" t="s">
        <v>1179</v>
      </c>
      <c r="D1381" s="60" t="s">
        <v>902</v>
      </c>
      <c r="E1381" s="62">
        <v>1</v>
      </c>
      <c r="F1381" s="63">
        <v>9.72</v>
      </c>
      <c r="G1381" s="63">
        <v>9.72</v>
      </c>
    </row>
    <row r="1382" customHeight="1" spans="1:7">
      <c r="A1382" s="60" t="s">
        <v>1418</v>
      </c>
      <c r="B1382" s="61" t="s">
        <v>1419</v>
      </c>
      <c r="C1382" s="60" t="s">
        <v>867</v>
      </c>
      <c r="D1382" s="60" t="s">
        <v>902</v>
      </c>
      <c r="E1382" s="62">
        <v>1</v>
      </c>
      <c r="F1382" s="63">
        <v>5.98</v>
      </c>
      <c r="G1382" s="63">
        <v>5.98</v>
      </c>
    </row>
    <row r="1383" customHeight="1" spans="1:7">
      <c r="A1383" s="60" t="s">
        <v>1387</v>
      </c>
      <c r="B1383" s="61" t="s">
        <v>1388</v>
      </c>
      <c r="C1383" s="60" t="s">
        <v>1179</v>
      </c>
      <c r="D1383" s="60" t="s">
        <v>902</v>
      </c>
      <c r="E1383" s="62">
        <v>1</v>
      </c>
      <c r="F1383" s="63">
        <v>0.76</v>
      </c>
      <c r="G1383" s="63">
        <v>0.76</v>
      </c>
    </row>
    <row r="1384" ht="10.05" customHeight="1" spans="1:7">
      <c r="A1384" s="12"/>
      <c r="B1384" s="12"/>
      <c r="C1384" s="12"/>
      <c r="D1384" s="12"/>
      <c r="E1384" s="64" t="s">
        <v>893</v>
      </c>
      <c r="F1384" s="65"/>
      <c r="G1384" s="66">
        <v>24.9</v>
      </c>
    </row>
    <row r="1385" ht="19.95" customHeight="1" spans="1:7">
      <c r="A1385" s="57" t="s">
        <v>859</v>
      </c>
      <c r="B1385" s="58"/>
      <c r="C1385" s="59" t="s">
        <v>860</v>
      </c>
      <c r="D1385" s="59" t="s">
        <v>861</v>
      </c>
      <c r="E1385" s="59" t="s">
        <v>862</v>
      </c>
      <c r="F1385" s="59" t="s">
        <v>863</v>
      </c>
      <c r="G1385" s="59" t="s">
        <v>864</v>
      </c>
    </row>
    <row r="1386" customHeight="1" spans="1:7">
      <c r="A1386" s="60" t="s">
        <v>1292</v>
      </c>
      <c r="B1386" s="61" t="s">
        <v>1293</v>
      </c>
      <c r="C1386" s="60" t="s">
        <v>867</v>
      </c>
      <c r="D1386" s="60" t="s">
        <v>868</v>
      </c>
      <c r="E1386" s="62">
        <v>0.2842</v>
      </c>
      <c r="F1386" s="63">
        <v>17.17</v>
      </c>
      <c r="G1386" s="63">
        <v>4.88</v>
      </c>
    </row>
    <row r="1387" customHeight="1" spans="1:7">
      <c r="A1387" s="60" t="s">
        <v>1294</v>
      </c>
      <c r="B1387" s="61" t="s">
        <v>1295</v>
      </c>
      <c r="C1387" s="60" t="s">
        <v>867</v>
      </c>
      <c r="D1387" s="60" t="s">
        <v>868</v>
      </c>
      <c r="E1387" s="62">
        <v>0.2842</v>
      </c>
      <c r="F1387" s="63">
        <v>21.79</v>
      </c>
      <c r="G1387" s="63">
        <v>6.19</v>
      </c>
    </row>
    <row r="1388" ht="28.05" customHeight="1" spans="1:7">
      <c r="A1388" s="12"/>
      <c r="B1388" s="12"/>
      <c r="C1388" s="12"/>
      <c r="D1388" s="12"/>
      <c r="E1388" s="64" t="s">
        <v>877</v>
      </c>
      <c r="F1388" s="65"/>
      <c r="G1388" s="66">
        <v>11.07</v>
      </c>
    </row>
    <row r="1389" customHeight="1" spans="1:7">
      <c r="A1389" s="12"/>
      <c r="B1389" s="12"/>
      <c r="C1389" s="12"/>
      <c r="D1389" s="12"/>
      <c r="E1389" s="67" t="s">
        <v>878</v>
      </c>
      <c r="F1389" s="68"/>
      <c r="G1389" s="69">
        <v>179.85</v>
      </c>
    </row>
    <row r="1390" customHeight="1" spans="1:7">
      <c r="A1390" s="12"/>
      <c r="B1390" s="12"/>
      <c r="C1390" s="70" t="s">
        <v>879</v>
      </c>
      <c r="D1390" s="71"/>
      <c r="E1390" s="12"/>
      <c r="F1390" s="12"/>
      <c r="G1390" s="12"/>
    </row>
    <row r="1391" customHeight="1" spans="1:7">
      <c r="A1391" s="55" t="s">
        <v>1420</v>
      </c>
      <c r="B1391" s="56"/>
      <c r="C1391" s="56"/>
      <c r="D1391" s="56"/>
      <c r="E1391" s="56"/>
      <c r="F1391" s="56"/>
      <c r="G1391" s="56"/>
    </row>
    <row r="1392" customHeight="1" spans="1:7">
      <c r="A1392" s="57" t="s">
        <v>881</v>
      </c>
      <c r="B1392" s="58"/>
      <c r="C1392" s="59" t="s">
        <v>860</v>
      </c>
      <c r="D1392" s="59" t="s">
        <v>861</v>
      </c>
      <c r="E1392" s="59" t="s">
        <v>862</v>
      </c>
      <c r="F1392" s="59" t="s">
        <v>863</v>
      </c>
      <c r="G1392" s="59" t="s">
        <v>864</v>
      </c>
    </row>
    <row r="1393" customHeight="1" spans="1:7">
      <c r="A1393" s="60" t="s">
        <v>1381</v>
      </c>
      <c r="B1393" s="61" t="s">
        <v>1382</v>
      </c>
      <c r="C1393" s="60" t="s">
        <v>1328</v>
      </c>
      <c r="D1393" s="60" t="s">
        <v>1333</v>
      </c>
      <c r="E1393" s="62">
        <v>2</v>
      </c>
      <c r="F1393" s="63">
        <v>0.1</v>
      </c>
      <c r="G1393" s="63">
        <v>0.2</v>
      </c>
    </row>
    <row r="1394" customHeight="1" spans="1:7">
      <c r="A1394" s="60" t="s">
        <v>1385</v>
      </c>
      <c r="B1394" s="61" t="s">
        <v>1386</v>
      </c>
      <c r="C1394" s="60" t="s">
        <v>1328</v>
      </c>
      <c r="D1394" s="60" t="s">
        <v>1333</v>
      </c>
      <c r="E1394" s="62">
        <v>1</v>
      </c>
      <c r="F1394" s="63">
        <v>8.24</v>
      </c>
      <c r="G1394" s="63">
        <v>8.24</v>
      </c>
    </row>
    <row r="1395" customHeight="1" spans="1:7">
      <c r="A1395" s="60" t="s">
        <v>1413</v>
      </c>
      <c r="B1395" s="61" t="s">
        <v>1414</v>
      </c>
      <c r="C1395" s="60" t="s">
        <v>1179</v>
      </c>
      <c r="D1395" s="60" t="s">
        <v>902</v>
      </c>
      <c r="E1395" s="62">
        <v>1</v>
      </c>
      <c r="F1395" s="63">
        <v>9.72</v>
      </c>
      <c r="G1395" s="63">
        <v>9.72</v>
      </c>
    </row>
    <row r="1396" customHeight="1" spans="1:7">
      <c r="A1396" s="60" t="s">
        <v>1387</v>
      </c>
      <c r="B1396" s="61" t="s">
        <v>1388</v>
      </c>
      <c r="C1396" s="60" t="s">
        <v>1179</v>
      </c>
      <c r="D1396" s="60" t="s">
        <v>902</v>
      </c>
      <c r="E1396" s="62">
        <v>1</v>
      </c>
      <c r="F1396" s="63">
        <v>0.76</v>
      </c>
      <c r="G1396" s="63">
        <v>0.76</v>
      </c>
    </row>
    <row r="1397" customHeight="1" spans="1:7">
      <c r="A1397" s="60" t="s">
        <v>1421</v>
      </c>
      <c r="B1397" s="61" t="s">
        <v>1422</v>
      </c>
      <c r="C1397" s="60" t="s">
        <v>867</v>
      </c>
      <c r="D1397" s="60" t="s">
        <v>902</v>
      </c>
      <c r="E1397" s="62">
        <v>1</v>
      </c>
      <c r="F1397" s="63">
        <v>6.81</v>
      </c>
      <c r="G1397" s="63">
        <v>6.81</v>
      </c>
    </row>
    <row r="1398" ht="10.05" customHeight="1" spans="1:7">
      <c r="A1398" s="12"/>
      <c r="B1398" s="12"/>
      <c r="C1398" s="12"/>
      <c r="D1398" s="12"/>
      <c r="E1398" s="64" t="s">
        <v>893</v>
      </c>
      <c r="F1398" s="65"/>
      <c r="G1398" s="66">
        <v>25.73</v>
      </c>
    </row>
    <row r="1399" ht="19.95" customHeight="1" spans="1:7">
      <c r="A1399" s="57" t="s">
        <v>859</v>
      </c>
      <c r="B1399" s="58"/>
      <c r="C1399" s="59" t="s">
        <v>860</v>
      </c>
      <c r="D1399" s="59" t="s">
        <v>861</v>
      </c>
      <c r="E1399" s="59" t="s">
        <v>862</v>
      </c>
      <c r="F1399" s="59" t="s">
        <v>863</v>
      </c>
      <c r="G1399" s="59" t="s">
        <v>864</v>
      </c>
    </row>
    <row r="1400" customHeight="1" spans="1:7">
      <c r="A1400" s="60" t="s">
        <v>1292</v>
      </c>
      <c r="B1400" s="61" t="s">
        <v>1293</v>
      </c>
      <c r="C1400" s="60" t="s">
        <v>867</v>
      </c>
      <c r="D1400" s="60" t="s">
        <v>868</v>
      </c>
      <c r="E1400" s="62">
        <v>0.2842</v>
      </c>
      <c r="F1400" s="63">
        <v>17.17</v>
      </c>
      <c r="G1400" s="63">
        <v>4.88</v>
      </c>
    </row>
    <row r="1401" ht="19.95" customHeight="1" spans="1:7">
      <c r="A1401" s="60" t="s">
        <v>1294</v>
      </c>
      <c r="B1401" s="61" t="s">
        <v>1295</v>
      </c>
      <c r="C1401" s="60" t="s">
        <v>867</v>
      </c>
      <c r="D1401" s="60" t="s">
        <v>868</v>
      </c>
      <c r="E1401" s="62">
        <v>0.2842</v>
      </c>
      <c r="F1401" s="63">
        <v>21.79</v>
      </c>
      <c r="G1401" s="63">
        <v>6.19</v>
      </c>
    </row>
    <row r="1402" ht="19.95" customHeight="1" spans="1:7">
      <c r="A1402" s="12"/>
      <c r="B1402" s="12"/>
      <c r="C1402" s="12"/>
      <c r="D1402" s="12"/>
      <c r="E1402" s="64" t="s">
        <v>877</v>
      </c>
      <c r="F1402" s="65"/>
      <c r="G1402" s="66">
        <v>11.07</v>
      </c>
    </row>
    <row r="1403" customHeight="1" spans="1:7">
      <c r="A1403" s="12"/>
      <c r="B1403" s="12"/>
      <c r="C1403" s="12"/>
      <c r="D1403" s="12"/>
      <c r="E1403" s="67" t="s">
        <v>878</v>
      </c>
      <c r="F1403" s="68"/>
      <c r="G1403" s="69">
        <v>846.4</v>
      </c>
    </row>
    <row r="1404" customHeight="1" spans="1:7">
      <c r="A1404" s="12"/>
      <c r="B1404" s="12"/>
      <c r="C1404" s="70" t="s">
        <v>879</v>
      </c>
      <c r="D1404" s="71"/>
      <c r="E1404" s="12"/>
      <c r="F1404" s="12"/>
      <c r="G1404" s="12"/>
    </row>
    <row r="1405" customHeight="1" spans="1:7">
      <c r="A1405" s="55" t="s">
        <v>1423</v>
      </c>
      <c r="B1405" s="56"/>
      <c r="C1405" s="56"/>
      <c r="D1405" s="56"/>
      <c r="E1405" s="56"/>
      <c r="F1405" s="56"/>
      <c r="G1405" s="56"/>
    </row>
    <row r="1406" customHeight="1" spans="1:7">
      <c r="A1406" s="57" t="s">
        <v>881</v>
      </c>
      <c r="B1406" s="58"/>
      <c r="C1406" s="59" t="s">
        <v>860</v>
      </c>
      <c r="D1406" s="59" t="s">
        <v>861</v>
      </c>
      <c r="E1406" s="59" t="s">
        <v>862</v>
      </c>
      <c r="F1406" s="59" t="s">
        <v>863</v>
      </c>
      <c r="G1406" s="59" t="s">
        <v>864</v>
      </c>
    </row>
    <row r="1407" customHeight="1" spans="1:7">
      <c r="A1407" s="60" t="s">
        <v>1424</v>
      </c>
      <c r="B1407" s="61" t="s">
        <v>1425</v>
      </c>
      <c r="C1407" s="60" t="s">
        <v>867</v>
      </c>
      <c r="D1407" s="60" t="s">
        <v>902</v>
      </c>
      <c r="E1407" s="62">
        <v>4</v>
      </c>
      <c r="F1407" s="63">
        <v>9.45</v>
      </c>
      <c r="G1407" s="63">
        <v>37.8</v>
      </c>
    </row>
    <row r="1408" customHeight="1" spans="1:7">
      <c r="A1408" s="60" t="s">
        <v>1426</v>
      </c>
      <c r="B1408" s="61" t="s">
        <v>1427</v>
      </c>
      <c r="C1408" s="60" t="s">
        <v>1428</v>
      </c>
      <c r="D1408" s="60" t="s">
        <v>902</v>
      </c>
      <c r="E1408" s="62">
        <v>1</v>
      </c>
      <c r="F1408" s="63">
        <v>87.48</v>
      </c>
      <c r="G1408" s="63">
        <v>87.48</v>
      </c>
    </row>
    <row r="1409" ht="10.05" customHeight="1" spans="1:7">
      <c r="A1409" s="12"/>
      <c r="B1409" s="12"/>
      <c r="C1409" s="12"/>
      <c r="D1409" s="12"/>
      <c r="E1409" s="64" t="s">
        <v>893</v>
      </c>
      <c r="F1409" s="65"/>
      <c r="G1409" s="66">
        <v>125.28</v>
      </c>
    </row>
    <row r="1410" ht="19.95" customHeight="1" spans="1:7">
      <c r="A1410" s="57" t="s">
        <v>859</v>
      </c>
      <c r="B1410" s="58"/>
      <c r="C1410" s="59" t="s">
        <v>860</v>
      </c>
      <c r="D1410" s="59" t="s">
        <v>861</v>
      </c>
      <c r="E1410" s="59" t="s">
        <v>862</v>
      </c>
      <c r="F1410" s="59" t="s">
        <v>863</v>
      </c>
      <c r="G1410" s="59" t="s">
        <v>864</v>
      </c>
    </row>
    <row r="1411" customHeight="1" spans="1:7">
      <c r="A1411" s="60" t="s">
        <v>1294</v>
      </c>
      <c r="B1411" s="61" t="s">
        <v>1295</v>
      </c>
      <c r="C1411" s="60" t="s">
        <v>867</v>
      </c>
      <c r="D1411" s="60" t="s">
        <v>868</v>
      </c>
      <c r="E1411" s="62">
        <v>1</v>
      </c>
      <c r="F1411" s="63">
        <v>21.79</v>
      </c>
      <c r="G1411" s="63">
        <v>21.79</v>
      </c>
    </row>
    <row r="1412" ht="19.95" customHeight="1" spans="1:7">
      <c r="A1412" s="60" t="s">
        <v>1292</v>
      </c>
      <c r="B1412" s="61" t="s">
        <v>1293</v>
      </c>
      <c r="C1412" s="60" t="s">
        <v>867</v>
      </c>
      <c r="D1412" s="60" t="s">
        <v>868</v>
      </c>
      <c r="E1412" s="62">
        <v>1</v>
      </c>
      <c r="F1412" s="63">
        <v>17.17</v>
      </c>
      <c r="G1412" s="63">
        <v>17.17</v>
      </c>
    </row>
    <row r="1413" ht="28.05" customHeight="1" spans="1:7">
      <c r="A1413" s="12"/>
      <c r="B1413" s="12"/>
      <c r="C1413" s="12"/>
      <c r="D1413" s="12"/>
      <c r="E1413" s="64" t="s">
        <v>877</v>
      </c>
      <c r="F1413" s="65"/>
      <c r="G1413" s="66">
        <v>38.96</v>
      </c>
    </row>
    <row r="1414" customHeight="1" spans="1:7">
      <c r="A1414" s="12"/>
      <c r="B1414" s="12"/>
      <c r="C1414" s="12"/>
      <c r="D1414" s="12"/>
      <c r="E1414" s="67" t="s">
        <v>878</v>
      </c>
      <c r="F1414" s="68"/>
      <c r="G1414" s="69">
        <v>492.72</v>
      </c>
    </row>
    <row r="1415" customHeight="1" spans="1:7">
      <c r="A1415" s="12"/>
      <c r="B1415" s="12"/>
      <c r="C1415" s="70" t="s">
        <v>879</v>
      </c>
      <c r="D1415" s="71"/>
      <c r="E1415" s="12"/>
      <c r="F1415" s="12"/>
      <c r="G1415" s="12"/>
    </row>
    <row r="1416" customHeight="1" spans="1:7">
      <c r="A1416" s="55" t="s">
        <v>1429</v>
      </c>
      <c r="B1416" s="56"/>
      <c r="C1416" s="56"/>
      <c r="D1416" s="56"/>
      <c r="E1416" s="56"/>
      <c r="F1416" s="56"/>
      <c r="G1416" s="56"/>
    </row>
    <row r="1417" customHeight="1" spans="1:7">
      <c r="A1417" s="57" t="s">
        <v>881</v>
      </c>
      <c r="B1417" s="58"/>
      <c r="C1417" s="59" t="s">
        <v>860</v>
      </c>
      <c r="D1417" s="59" t="s">
        <v>861</v>
      </c>
      <c r="E1417" s="59" t="s">
        <v>862</v>
      </c>
      <c r="F1417" s="59" t="s">
        <v>863</v>
      </c>
      <c r="G1417" s="59" t="s">
        <v>864</v>
      </c>
    </row>
    <row r="1418" customHeight="1" spans="1:7">
      <c r="A1418" s="60" t="s">
        <v>1430</v>
      </c>
      <c r="B1418" s="61" t="s">
        <v>1431</v>
      </c>
      <c r="C1418" s="60" t="s">
        <v>867</v>
      </c>
      <c r="D1418" s="60" t="s">
        <v>902</v>
      </c>
      <c r="E1418" s="62">
        <v>1</v>
      </c>
      <c r="F1418" s="63">
        <v>9.91</v>
      </c>
      <c r="G1418" s="63">
        <v>9.91</v>
      </c>
    </row>
    <row r="1419" customHeight="1" spans="1:7">
      <c r="A1419" s="60" t="s">
        <v>1432</v>
      </c>
      <c r="B1419" s="61" t="s">
        <v>1433</v>
      </c>
      <c r="C1419" s="60" t="s">
        <v>867</v>
      </c>
      <c r="D1419" s="60" t="s">
        <v>902</v>
      </c>
      <c r="E1419" s="62">
        <v>1</v>
      </c>
      <c r="F1419" s="63">
        <v>27.87</v>
      </c>
      <c r="G1419" s="63">
        <v>27.87</v>
      </c>
    </row>
    <row r="1420" ht="10.05" customHeight="1" spans="1:7">
      <c r="A1420" s="12"/>
      <c r="B1420" s="12"/>
      <c r="C1420" s="12"/>
      <c r="D1420" s="12"/>
      <c r="E1420" s="64" t="s">
        <v>893</v>
      </c>
      <c r="F1420" s="65"/>
      <c r="G1420" s="66">
        <v>37.78</v>
      </c>
    </row>
    <row r="1421" ht="19.95" customHeight="1" spans="1:7">
      <c r="A1421" s="57" t="s">
        <v>859</v>
      </c>
      <c r="B1421" s="58"/>
      <c r="C1421" s="59" t="s">
        <v>860</v>
      </c>
      <c r="D1421" s="59" t="s">
        <v>861</v>
      </c>
      <c r="E1421" s="59" t="s">
        <v>862</v>
      </c>
      <c r="F1421" s="59" t="s">
        <v>863</v>
      </c>
      <c r="G1421" s="59" t="s">
        <v>864</v>
      </c>
    </row>
    <row r="1422" customHeight="1" spans="1:7">
      <c r="A1422" s="60" t="s">
        <v>1292</v>
      </c>
      <c r="B1422" s="61" t="s">
        <v>1293</v>
      </c>
      <c r="C1422" s="60" t="s">
        <v>867</v>
      </c>
      <c r="D1422" s="60" t="s">
        <v>868</v>
      </c>
      <c r="E1422" s="62">
        <v>0.2299</v>
      </c>
      <c r="F1422" s="63">
        <v>17.17</v>
      </c>
      <c r="G1422" s="63">
        <v>3.95</v>
      </c>
    </row>
    <row r="1423" ht="28.05" customHeight="1" spans="1:7">
      <c r="A1423" s="60" t="s">
        <v>1294</v>
      </c>
      <c r="B1423" s="61" t="s">
        <v>1295</v>
      </c>
      <c r="C1423" s="60" t="s">
        <v>867</v>
      </c>
      <c r="D1423" s="60" t="s">
        <v>868</v>
      </c>
      <c r="E1423" s="62">
        <v>0.5518</v>
      </c>
      <c r="F1423" s="63">
        <v>21.79</v>
      </c>
      <c r="G1423" s="63">
        <v>12.02</v>
      </c>
    </row>
    <row r="1424" customHeight="1" spans="1:7">
      <c r="A1424" s="12"/>
      <c r="B1424" s="12"/>
      <c r="C1424" s="12"/>
      <c r="D1424" s="12"/>
      <c r="E1424" s="64" t="s">
        <v>877</v>
      </c>
      <c r="F1424" s="65"/>
      <c r="G1424" s="66">
        <v>15.97</v>
      </c>
    </row>
    <row r="1425" customHeight="1" spans="1:7">
      <c r="A1425" s="12"/>
      <c r="B1425" s="12"/>
      <c r="C1425" s="12"/>
      <c r="D1425" s="12"/>
      <c r="E1425" s="67" t="s">
        <v>878</v>
      </c>
      <c r="F1425" s="68"/>
      <c r="G1425" s="69">
        <v>214.96</v>
      </c>
    </row>
    <row r="1426" customHeight="1" spans="1:7">
      <c r="A1426" s="12"/>
      <c r="B1426" s="12"/>
      <c r="C1426" s="70" t="s">
        <v>879</v>
      </c>
      <c r="D1426" s="71"/>
      <c r="E1426" s="12"/>
      <c r="F1426" s="12"/>
      <c r="G1426" s="12"/>
    </row>
    <row r="1427" customHeight="1" spans="1:7">
      <c r="A1427" s="55" t="s">
        <v>1434</v>
      </c>
      <c r="B1427" s="56"/>
      <c r="C1427" s="56"/>
      <c r="D1427" s="56"/>
      <c r="E1427" s="56"/>
      <c r="F1427" s="56"/>
      <c r="G1427" s="56"/>
    </row>
    <row r="1428" customHeight="1" spans="1:7">
      <c r="A1428" s="57" t="s">
        <v>881</v>
      </c>
      <c r="B1428" s="58"/>
      <c r="C1428" s="59" t="s">
        <v>860</v>
      </c>
      <c r="D1428" s="59" t="s">
        <v>861</v>
      </c>
      <c r="E1428" s="59" t="s">
        <v>862</v>
      </c>
      <c r="F1428" s="59" t="s">
        <v>863</v>
      </c>
      <c r="G1428" s="59" t="s">
        <v>864</v>
      </c>
    </row>
    <row r="1429" customHeight="1" spans="1:7">
      <c r="A1429" s="60" t="s">
        <v>1435</v>
      </c>
      <c r="B1429" s="61" t="s">
        <v>1436</v>
      </c>
      <c r="C1429" s="60" t="s">
        <v>867</v>
      </c>
      <c r="D1429" s="60" t="s">
        <v>902</v>
      </c>
      <c r="E1429" s="62">
        <v>1</v>
      </c>
      <c r="F1429" s="63">
        <v>14.11</v>
      </c>
      <c r="G1429" s="63">
        <v>14.11</v>
      </c>
    </row>
    <row r="1430" customHeight="1" spans="1:7">
      <c r="A1430" s="60" t="s">
        <v>1437</v>
      </c>
      <c r="B1430" s="61" t="s">
        <v>1438</v>
      </c>
      <c r="C1430" s="60" t="s">
        <v>1439</v>
      </c>
      <c r="D1430" s="60" t="s">
        <v>902</v>
      </c>
      <c r="E1430" s="62">
        <v>2</v>
      </c>
      <c r="F1430" s="63">
        <v>49.39</v>
      </c>
      <c r="G1430" s="63">
        <v>98.78</v>
      </c>
    </row>
    <row r="1431" ht="10.05" customHeight="1" spans="1:7">
      <c r="A1431" s="12"/>
      <c r="B1431" s="12"/>
      <c r="C1431" s="12"/>
      <c r="D1431" s="12"/>
      <c r="E1431" s="64" t="s">
        <v>893</v>
      </c>
      <c r="F1431" s="65"/>
      <c r="G1431" s="66">
        <v>112.89</v>
      </c>
    </row>
    <row r="1432" ht="19.95" customHeight="1" spans="1:7">
      <c r="A1432" s="57" t="s">
        <v>859</v>
      </c>
      <c r="B1432" s="58"/>
      <c r="C1432" s="59" t="s">
        <v>860</v>
      </c>
      <c r="D1432" s="59" t="s">
        <v>861</v>
      </c>
      <c r="E1432" s="59" t="s">
        <v>862</v>
      </c>
      <c r="F1432" s="59" t="s">
        <v>863</v>
      </c>
      <c r="G1432" s="59" t="s">
        <v>864</v>
      </c>
    </row>
    <row r="1433" customHeight="1" spans="1:7">
      <c r="A1433" s="60" t="s">
        <v>1292</v>
      </c>
      <c r="B1433" s="61" t="s">
        <v>1293</v>
      </c>
      <c r="C1433" s="60" t="s">
        <v>867</v>
      </c>
      <c r="D1433" s="60" t="s">
        <v>868</v>
      </c>
      <c r="E1433" s="62">
        <v>0.1963</v>
      </c>
      <c r="F1433" s="63">
        <v>17.17</v>
      </c>
      <c r="G1433" s="63">
        <v>3.37</v>
      </c>
    </row>
    <row r="1434" customHeight="1" spans="1:7">
      <c r="A1434" s="60" t="s">
        <v>1294</v>
      </c>
      <c r="B1434" s="61" t="s">
        <v>1295</v>
      </c>
      <c r="C1434" s="60" t="s">
        <v>867</v>
      </c>
      <c r="D1434" s="60" t="s">
        <v>868</v>
      </c>
      <c r="E1434" s="62">
        <v>0.471</v>
      </c>
      <c r="F1434" s="63">
        <v>21.79</v>
      </c>
      <c r="G1434" s="63">
        <v>10.26</v>
      </c>
    </row>
    <row r="1435" customHeight="1" spans="1:7">
      <c r="A1435" s="12"/>
      <c r="B1435" s="12"/>
      <c r="C1435" s="12"/>
      <c r="D1435" s="12"/>
      <c r="E1435" s="64" t="s">
        <v>877</v>
      </c>
      <c r="F1435" s="65"/>
      <c r="G1435" s="66">
        <v>13.63</v>
      </c>
    </row>
    <row r="1436" customHeight="1" spans="1:7">
      <c r="A1436" s="12"/>
      <c r="B1436" s="12"/>
      <c r="C1436" s="12"/>
      <c r="D1436" s="12"/>
      <c r="E1436" s="67" t="s">
        <v>878</v>
      </c>
      <c r="F1436" s="68"/>
      <c r="G1436" s="69">
        <v>1012.16</v>
      </c>
    </row>
    <row r="1437" customHeight="1" spans="1:7">
      <c r="A1437" s="12"/>
      <c r="B1437" s="12"/>
      <c r="C1437" s="70" t="s">
        <v>879</v>
      </c>
      <c r="D1437" s="71"/>
      <c r="E1437" s="12"/>
      <c r="F1437" s="12"/>
      <c r="G1437" s="12"/>
    </row>
    <row r="1438" ht="19.95" customHeight="1" spans="1:7">
      <c r="A1438" s="55" t="s">
        <v>1440</v>
      </c>
      <c r="B1438" s="56"/>
      <c r="C1438" s="56"/>
      <c r="D1438" s="56"/>
      <c r="E1438" s="56"/>
      <c r="F1438" s="56"/>
      <c r="G1438" s="56"/>
    </row>
    <row r="1439" ht="19.95" customHeight="1" spans="1:7">
      <c r="A1439" s="57" t="s">
        <v>881</v>
      </c>
      <c r="B1439" s="58"/>
      <c r="C1439" s="59" t="s">
        <v>860</v>
      </c>
      <c r="D1439" s="59" t="s">
        <v>861</v>
      </c>
      <c r="E1439" s="59" t="s">
        <v>862</v>
      </c>
      <c r="F1439" s="59" t="s">
        <v>863</v>
      </c>
      <c r="G1439" s="59" t="s">
        <v>864</v>
      </c>
    </row>
    <row r="1440" customHeight="1" spans="1:7">
      <c r="A1440" s="60" t="s">
        <v>1441</v>
      </c>
      <c r="B1440" s="61" t="s">
        <v>1442</v>
      </c>
      <c r="C1440" s="60" t="s">
        <v>867</v>
      </c>
      <c r="D1440" s="60" t="s">
        <v>884</v>
      </c>
      <c r="E1440" s="62">
        <v>1.061</v>
      </c>
      <c r="F1440" s="63">
        <v>8.1</v>
      </c>
      <c r="G1440" s="63">
        <v>8.59</v>
      </c>
    </row>
    <row r="1441" customHeight="1" spans="1:7">
      <c r="A1441" s="60" t="s">
        <v>1443</v>
      </c>
      <c r="B1441" s="61" t="s">
        <v>1444</v>
      </c>
      <c r="C1441" s="60" t="s">
        <v>867</v>
      </c>
      <c r="D1441" s="60" t="s">
        <v>902</v>
      </c>
      <c r="E1441" s="62">
        <v>0.008</v>
      </c>
      <c r="F1441" s="63">
        <v>1.5</v>
      </c>
      <c r="G1441" s="63">
        <v>0.01</v>
      </c>
    </row>
    <row r="1442" ht="10.05" customHeight="1" spans="1:7">
      <c r="A1442" s="12"/>
      <c r="B1442" s="12"/>
      <c r="C1442" s="12"/>
      <c r="D1442" s="12"/>
      <c r="E1442" s="64" t="s">
        <v>893</v>
      </c>
      <c r="F1442" s="65"/>
      <c r="G1442" s="66">
        <v>8.6</v>
      </c>
    </row>
    <row r="1443" ht="19.95" customHeight="1" spans="1:7">
      <c r="A1443" s="57" t="s">
        <v>859</v>
      </c>
      <c r="B1443" s="58"/>
      <c r="C1443" s="59" t="s">
        <v>860</v>
      </c>
      <c r="D1443" s="59" t="s">
        <v>861</v>
      </c>
      <c r="E1443" s="59" t="s">
        <v>862</v>
      </c>
      <c r="F1443" s="59" t="s">
        <v>863</v>
      </c>
      <c r="G1443" s="59" t="s">
        <v>864</v>
      </c>
    </row>
    <row r="1444" customHeight="1" spans="1:7">
      <c r="A1444" s="60" t="s">
        <v>1445</v>
      </c>
      <c r="B1444" s="61" t="s">
        <v>1446</v>
      </c>
      <c r="C1444" s="60" t="s">
        <v>867</v>
      </c>
      <c r="D1444" s="60" t="s">
        <v>868</v>
      </c>
      <c r="E1444" s="62">
        <v>0.024</v>
      </c>
      <c r="F1444" s="63">
        <v>16.71</v>
      </c>
      <c r="G1444" s="63">
        <v>0.4</v>
      </c>
    </row>
    <row r="1445" customHeight="1" spans="1:7">
      <c r="A1445" s="60" t="s">
        <v>1447</v>
      </c>
      <c r="B1445" s="61" t="s">
        <v>1448</v>
      </c>
      <c r="C1445" s="60" t="s">
        <v>867</v>
      </c>
      <c r="D1445" s="60" t="s">
        <v>868</v>
      </c>
      <c r="E1445" s="62">
        <v>0.024</v>
      </c>
      <c r="F1445" s="63">
        <v>21.18</v>
      </c>
      <c r="G1445" s="63">
        <v>0.51</v>
      </c>
    </row>
    <row r="1446" ht="19.95" customHeight="1" spans="1:7">
      <c r="A1446" s="12"/>
      <c r="B1446" s="12"/>
      <c r="C1446" s="12"/>
      <c r="D1446" s="12"/>
      <c r="E1446" s="64" t="s">
        <v>877</v>
      </c>
      <c r="F1446" s="65"/>
      <c r="G1446" s="66">
        <v>0.91</v>
      </c>
    </row>
    <row r="1447" customHeight="1" spans="1:7">
      <c r="A1447" s="12"/>
      <c r="B1447" s="12"/>
      <c r="C1447" s="12"/>
      <c r="D1447" s="12"/>
      <c r="E1447" s="67" t="s">
        <v>878</v>
      </c>
      <c r="F1447" s="68"/>
      <c r="G1447" s="69">
        <v>133</v>
      </c>
    </row>
    <row r="1448" customHeight="1" spans="1:7">
      <c r="A1448" s="12"/>
      <c r="B1448" s="12"/>
      <c r="C1448" s="70" t="s">
        <v>879</v>
      </c>
      <c r="D1448" s="71"/>
      <c r="E1448" s="12"/>
      <c r="F1448" s="12"/>
      <c r="G1448" s="12"/>
    </row>
    <row r="1449" customHeight="1" spans="1:7">
      <c r="A1449" s="55" t="s">
        <v>1449</v>
      </c>
      <c r="B1449" s="56"/>
      <c r="C1449" s="56"/>
      <c r="D1449" s="56"/>
      <c r="E1449" s="56"/>
      <c r="F1449" s="56"/>
      <c r="G1449" s="56"/>
    </row>
    <row r="1450" customHeight="1" spans="1:7">
      <c r="A1450" s="57" t="s">
        <v>881</v>
      </c>
      <c r="B1450" s="58"/>
      <c r="C1450" s="59" t="s">
        <v>860</v>
      </c>
      <c r="D1450" s="59" t="s">
        <v>861</v>
      </c>
      <c r="E1450" s="59" t="s">
        <v>862</v>
      </c>
      <c r="F1450" s="59" t="s">
        <v>863</v>
      </c>
      <c r="G1450" s="59" t="s">
        <v>864</v>
      </c>
    </row>
    <row r="1451" ht="19.95" customHeight="1" spans="1:7">
      <c r="A1451" s="60" t="s">
        <v>1450</v>
      </c>
      <c r="B1451" s="61" t="s">
        <v>1451</v>
      </c>
      <c r="C1451" s="60" t="s">
        <v>867</v>
      </c>
      <c r="D1451" s="60" t="s">
        <v>902</v>
      </c>
      <c r="E1451" s="62">
        <v>0.012</v>
      </c>
      <c r="F1451" s="63">
        <v>52.03</v>
      </c>
      <c r="G1451" s="63">
        <v>0.62</v>
      </c>
    </row>
    <row r="1452" ht="19.95" customHeight="1" spans="1:7">
      <c r="A1452" s="60" t="s">
        <v>1452</v>
      </c>
      <c r="B1452" s="61" t="s">
        <v>1453</v>
      </c>
      <c r="C1452" s="60" t="s">
        <v>867</v>
      </c>
      <c r="D1452" s="60" t="s">
        <v>902</v>
      </c>
      <c r="E1452" s="62">
        <v>1</v>
      </c>
      <c r="F1452" s="63">
        <v>3.46</v>
      </c>
      <c r="G1452" s="63">
        <v>3.46</v>
      </c>
    </row>
    <row r="1453" customHeight="1" spans="1:7">
      <c r="A1453" s="60" t="s">
        <v>1454</v>
      </c>
      <c r="B1453" s="61" t="s">
        <v>1455</v>
      </c>
      <c r="C1453" s="60" t="s">
        <v>867</v>
      </c>
      <c r="D1453" s="60" t="s">
        <v>902</v>
      </c>
      <c r="E1453" s="62">
        <v>0.014</v>
      </c>
      <c r="F1453" s="63">
        <v>45.18</v>
      </c>
      <c r="G1453" s="63">
        <v>0.63</v>
      </c>
    </row>
    <row r="1454" customHeight="1" spans="1:7">
      <c r="A1454" s="60" t="s">
        <v>1443</v>
      </c>
      <c r="B1454" s="61" t="s">
        <v>1444</v>
      </c>
      <c r="C1454" s="60" t="s">
        <v>867</v>
      </c>
      <c r="D1454" s="60" t="s">
        <v>902</v>
      </c>
      <c r="E1454" s="62">
        <v>0.02</v>
      </c>
      <c r="F1454" s="63">
        <v>1.5</v>
      </c>
      <c r="G1454" s="63">
        <v>0.03</v>
      </c>
    </row>
    <row r="1455" ht="10.05" customHeight="1" spans="1:7">
      <c r="A1455" s="12"/>
      <c r="B1455" s="12"/>
      <c r="C1455" s="12"/>
      <c r="D1455" s="12"/>
      <c r="E1455" s="64" t="s">
        <v>893</v>
      </c>
      <c r="F1455" s="65"/>
      <c r="G1455" s="66">
        <v>4.74</v>
      </c>
    </row>
    <row r="1456" ht="19.95" customHeight="1" spans="1:7">
      <c r="A1456" s="57" t="s">
        <v>859</v>
      </c>
      <c r="B1456" s="58"/>
      <c r="C1456" s="59" t="s">
        <v>860</v>
      </c>
      <c r="D1456" s="59" t="s">
        <v>861</v>
      </c>
      <c r="E1456" s="59" t="s">
        <v>862</v>
      </c>
      <c r="F1456" s="59" t="s">
        <v>863</v>
      </c>
      <c r="G1456" s="59" t="s">
        <v>864</v>
      </c>
    </row>
    <row r="1457" customHeight="1" spans="1:7">
      <c r="A1457" s="60" t="s">
        <v>1445</v>
      </c>
      <c r="B1457" s="61" t="s">
        <v>1446</v>
      </c>
      <c r="C1457" s="60" t="s">
        <v>867</v>
      </c>
      <c r="D1457" s="60" t="s">
        <v>868</v>
      </c>
      <c r="E1457" s="62">
        <v>0.089</v>
      </c>
      <c r="F1457" s="63">
        <v>16.71</v>
      </c>
      <c r="G1457" s="63">
        <v>1.49</v>
      </c>
    </row>
    <row r="1458" customHeight="1" spans="1:7">
      <c r="A1458" s="60" t="s">
        <v>1447</v>
      </c>
      <c r="B1458" s="61" t="s">
        <v>1448</v>
      </c>
      <c r="C1458" s="60" t="s">
        <v>867</v>
      </c>
      <c r="D1458" s="60" t="s">
        <v>868</v>
      </c>
      <c r="E1458" s="62">
        <v>0.089</v>
      </c>
      <c r="F1458" s="63">
        <v>21.18</v>
      </c>
      <c r="G1458" s="63">
        <v>1.89</v>
      </c>
    </row>
    <row r="1459" ht="19.95" customHeight="1" spans="1:7">
      <c r="A1459" s="12"/>
      <c r="B1459" s="12"/>
      <c r="C1459" s="12"/>
      <c r="D1459" s="12"/>
      <c r="E1459" s="64" t="s">
        <v>877</v>
      </c>
      <c r="F1459" s="65"/>
      <c r="G1459" s="66">
        <v>3.38</v>
      </c>
    </row>
    <row r="1460" customHeight="1" spans="1:7">
      <c r="A1460" s="12"/>
      <c r="B1460" s="12"/>
      <c r="C1460" s="12"/>
      <c r="D1460" s="12"/>
      <c r="E1460" s="67" t="s">
        <v>878</v>
      </c>
      <c r="F1460" s="68"/>
      <c r="G1460" s="69">
        <v>32.4</v>
      </c>
    </row>
    <row r="1461" customHeight="1" spans="1:7">
      <c r="A1461" s="12"/>
      <c r="B1461" s="12"/>
      <c r="C1461" s="70" t="s">
        <v>879</v>
      </c>
      <c r="D1461" s="71"/>
      <c r="E1461" s="12"/>
      <c r="F1461" s="12"/>
      <c r="G1461" s="12"/>
    </row>
    <row r="1462" customHeight="1" spans="1:7">
      <c r="A1462" s="55" t="s">
        <v>1456</v>
      </c>
      <c r="B1462" s="56"/>
      <c r="C1462" s="56"/>
      <c r="D1462" s="56"/>
      <c r="E1462" s="56"/>
      <c r="F1462" s="56"/>
      <c r="G1462" s="56"/>
    </row>
    <row r="1463" customHeight="1" spans="1:7">
      <c r="A1463" s="57" t="s">
        <v>881</v>
      </c>
      <c r="B1463" s="58"/>
      <c r="C1463" s="59" t="s">
        <v>860</v>
      </c>
      <c r="D1463" s="59" t="s">
        <v>861</v>
      </c>
      <c r="E1463" s="59" t="s">
        <v>862</v>
      </c>
      <c r="F1463" s="59" t="s">
        <v>863</v>
      </c>
      <c r="G1463" s="59" t="s">
        <v>864</v>
      </c>
    </row>
    <row r="1464" ht="19.95" customHeight="1" spans="1:7">
      <c r="A1464" s="60" t="s">
        <v>1450</v>
      </c>
      <c r="B1464" s="61" t="s">
        <v>1451</v>
      </c>
      <c r="C1464" s="60" t="s">
        <v>867</v>
      </c>
      <c r="D1464" s="60" t="s">
        <v>902</v>
      </c>
      <c r="E1464" s="62">
        <v>0.012</v>
      </c>
      <c r="F1464" s="63">
        <v>52.03</v>
      </c>
      <c r="G1464" s="63">
        <v>0.62</v>
      </c>
    </row>
    <row r="1465" ht="19.95" customHeight="1" spans="1:7">
      <c r="A1465" s="60" t="s">
        <v>1457</v>
      </c>
      <c r="B1465" s="61" t="s">
        <v>1458</v>
      </c>
      <c r="C1465" s="60" t="s">
        <v>867</v>
      </c>
      <c r="D1465" s="60" t="s">
        <v>902</v>
      </c>
      <c r="E1465" s="62">
        <v>1</v>
      </c>
      <c r="F1465" s="63">
        <v>4.11</v>
      </c>
      <c r="G1465" s="63">
        <v>4.11</v>
      </c>
    </row>
    <row r="1466" customHeight="1" spans="1:7">
      <c r="A1466" s="60" t="s">
        <v>1454</v>
      </c>
      <c r="B1466" s="61" t="s">
        <v>1455</v>
      </c>
      <c r="C1466" s="60" t="s">
        <v>867</v>
      </c>
      <c r="D1466" s="60" t="s">
        <v>902</v>
      </c>
      <c r="E1466" s="62">
        <v>0.014</v>
      </c>
      <c r="F1466" s="63">
        <v>45.18</v>
      </c>
      <c r="G1466" s="63">
        <v>0.63</v>
      </c>
    </row>
    <row r="1467" customHeight="1" spans="1:7">
      <c r="A1467" s="60" t="s">
        <v>1443</v>
      </c>
      <c r="B1467" s="61" t="s">
        <v>1444</v>
      </c>
      <c r="C1467" s="60" t="s">
        <v>867</v>
      </c>
      <c r="D1467" s="60" t="s">
        <v>902</v>
      </c>
      <c r="E1467" s="62">
        <v>0.02</v>
      </c>
      <c r="F1467" s="63">
        <v>1.5</v>
      </c>
      <c r="G1467" s="63">
        <v>0.03</v>
      </c>
    </row>
    <row r="1468" ht="10.05" customHeight="1" spans="1:7">
      <c r="A1468" s="12"/>
      <c r="B1468" s="12"/>
      <c r="C1468" s="12"/>
      <c r="D1468" s="12"/>
      <c r="E1468" s="64" t="s">
        <v>893</v>
      </c>
      <c r="F1468" s="65"/>
      <c r="G1468" s="66">
        <v>5.39</v>
      </c>
    </row>
    <row r="1469" ht="19.95" customHeight="1" spans="1:7">
      <c r="A1469" s="57" t="s">
        <v>859</v>
      </c>
      <c r="B1469" s="58"/>
      <c r="C1469" s="59" t="s">
        <v>860</v>
      </c>
      <c r="D1469" s="59" t="s">
        <v>861</v>
      </c>
      <c r="E1469" s="59" t="s">
        <v>862</v>
      </c>
      <c r="F1469" s="59" t="s">
        <v>863</v>
      </c>
      <c r="G1469" s="59" t="s">
        <v>864</v>
      </c>
    </row>
    <row r="1470" customHeight="1" spans="1:7">
      <c r="A1470" s="60" t="s">
        <v>1445</v>
      </c>
      <c r="B1470" s="61" t="s">
        <v>1446</v>
      </c>
      <c r="C1470" s="60" t="s">
        <v>867</v>
      </c>
      <c r="D1470" s="60" t="s">
        <v>868</v>
      </c>
      <c r="E1470" s="62">
        <v>0.089</v>
      </c>
      <c r="F1470" s="63">
        <v>16.71</v>
      </c>
      <c r="G1470" s="63">
        <v>1.49</v>
      </c>
    </row>
    <row r="1471" customHeight="1" spans="1:7">
      <c r="A1471" s="60" t="s">
        <v>1447</v>
      </c>
      <c r="B1471" s="61" t="s">
        <v>1448</v>
      </c>
      <c r="C1471" s="60" t="s">
        <v>867</v>
      </c>
      <c r="D1471" s="60" t="s">
        <v>868</v>
      </c>
      <c r="E1471" s="62">
        <v>0.089</v>
      </c>
      <c r="F1471" s="63">
        <v>21.18</v>
      </c>
      <c r="G1471" s="63">
        <v>1.89</v>
      </c>
    </row>
    <row r="1472" ht="19.95" customHeight="1" spans="1:7">
      <c r="A1472" s="12"/>
      <c r="B1472" s="12"/>
      <c r="C1472" s="12"/>
      <c r="D1472" s="12"/>
      <c r="E1472" s="64" t="s">
        <v>877</v>
      </c>
      <c r="F1472" s="65"/>
      <c r="G1472" s="66">
        <v>3.38</v>
      </c>
    </row>
    <row r="1473" customHeight="1" spans="1:7">
      <c r="A1473" s="12"/>
      <c r="B1473" s="12"/>
      <c r="C1473" s="12"/>
      <c r="D1473" s="12"/>
      <c r="E1473" s="67" t="s">
        <v>878</v>
      </c>
      <c r="F1473" s="68"/>
      <c r="G1473" s="69">
        <v>26.25</v>
      </c>
    </row>
    <row r="1474" customHeight="1" spans="1:7">
      <c r="A1474" s="12"/>
      <c r="B1474" s="12"/>
      <c r="C1474" s="70" t="s">
        <v>879</v>
      </c>
      <c r="D1474" s="71"/>
      <c r="E1474" s="12"/>
      <c r="F1474" s="12"/>
      <c r="G1474" s="12"/>
    </row>
    <row r="1475" customHeight="1" spans="1:7">
      <c r="A1475" s="55" t="s">
        <v>1459</v>
      </c>
      <c r="B1475" s="56"/>
      <c r="C1475" s="56"/>
      <c r="D1475" s="56"/>
      <c r="E1475" s="56"/>
      <c r="F1475" s="56"/>
      <c r="G1475" s="56"/>
    </row>
    <row r="1476" customHeight="1" spans="1:7">
      <c r="A1476" s="57" t="s">
        <v>881</v>
      </c>
      <c r="B1476" s="58"/>
      <c r="C1476" s="59" t="s">
        <v>860</v>
      </c>
      <c r="D1476" s="59" t="s">
        <v>861</v>
      </c>
      <c r="E1476" s="59" t="s">
        <v>862</v>
      </c>
      <c r="F1476" s="59" t="s">
        <v>863</v>
      </c>
      <c r="G1476" s="59" t="s">
        <v>864</v>
      </c>
    </row>
    <row r="1477" ht="19.95" customHeight="1" spans="1:7">
      <c r="A1477" s="60" t="s">
        <v>1450</v>
      </c>
      <c r="B1477" s="61" t="s">
        <v>1451</v>
      </c>
      <c r="C1477" s="60" t="s">
        <v>867</v>
      </c>
      <c r="D1477" s="60" t="s">
        <v>902</v>
      </c>
      <c r="E1477" s="62">
        <v>0.0148</v>
      </c>
      <c r="F1477" s="63">
        <v>52.03</v>
      </c>
      <c r="G1477" s="63">
        <v>0.77</v>
      </c>
    </row>
    <row r="1478" ht="19.95" customHeight="1" spans="1:7">
      <c r="A1478" s="60" t="s">
        <v>1460</v>
      </c>
      <c r="B1478" s="61" t="s">
        <v>1461</v>
      </c>
      <c r="C1478" s="60" t="s">
        <v>867</v>
      </c>
      <c r="D1478" s="60" t="s">
        <v>902</v>
      </c>
      <c r="E1478" s="62">
        <v>1</v>
      </c>
      <c r="F1478" s="63">
        <v>2.05</v>
      </c>
      <c r="G1478" s="63">
        <v>2.05</v>
      </c>
    </row>
    <row r="1479" customHeight="1" spans="1:7">
      <c r="A1479" s="60" t="s">
        <v>1454</v>
      </c>
      <c r="B1479" s="61" t="s">
        <v>1455</v>
      </c>
      <c r="C1479" s="60" t="s">
        <v>867</v>
      </c>
      <c r="D1479" s="60" t="s">
        <v>902</v>
      </c>
      <c r="E1479" s="62">
        <v>0.015</v>
      </c>
      <c r="F1479" s="63">
        <v>45.18</v>
      </c>
      <c r="G1479" s="63">
        <v>0.68</v>
      </c>
    </row>
    <row r="1480" customHeight="1" spans="1:7">
      <c r="A1480" s="60" t="s">
        <v>1443</v>
      </c>
      <c r="B1480" s="61" t="s">
        <v>1444</v>
      </c>
      <c r="C1480" s="60" t="s">
        <v>867</v>
      </c>
      <c r="D1480" s="60" t="s">
        <v>902</v>
      </c>
      <c r="E1480" s="62">
        <v>0.051</v>
      </c>
      <c r="F1480" s="63">
        <v>1.5</v>
      </c>
      <c r="G1480" s="63">
        <v>0.08</v>
      </c>
    </row>
    <row r="1481" ht="10.05" customHeight="1" spans="1:7">
      <c r="A1481" s="12"/>
      <c r="B1481" s="12"/>
      <c r="C1481" s="12"/>
      <c r="D1481" s="12"/>
      <c r="E1481" s="64" t="s">
        <v>893</v>
      </c>
      <c r="F1481" s="65"/>
      <c r="G1481" s="66">
        <v>3.58</v>
      </c>
    </row>
    <row r="1482" ht="19.95" customHeight="1" spans="1:7">
      <c r="A1482" s="57" t="s">
        <v>859</v>
      </c>
      <c r="B1482" s="58"/>
      <c r="C1482" s="59" t="s">
        <v>860</v>
      </c>
      <c r="D1482" s="59" t="s">
        <v>861</v>
      </c>
      <c r="E1482" s="59" t="s">
        <v>862</v>
      </c>
      <c r="F1482" s="59" t="s">
        <v>863</v>
      </c>
      <c r="G1482" s="59" t="s">
        <v>864</v>
      </c>
    </row>
    <row r="1483" customHeight="1" spans="1:7">
      <c r="A1483" s="60" t="s">
        <v>1445</v>
      </c>
      <c r="B1483" s="61" t="s">
        <v>1446</v>
      </c>
      <c r="C1483" s="60" t="s">
        <v>867</v>
      </c>
      <c r="D1483" s="60" t="s">
        <v>868</v>
      </c>
      <c r="E1483" s="62">
        <v>0.14</v>
      </c>
      <c r="F1483" s="63">
        <v>16.71</v>
      </c>
      <c r="G1483" s="63">
        <v>2.34</v>
      </c>
    </row>
    <row r="1484" ht="19.95" customHeight="1" spans="1:7">
      <c r="A1484" s="60" t="s">
        <v>1447</v>
      </c>
      <c r="B1484" s="61" t="s">
        <v>1448</v>
      </c>
      <c r="C1484" s="60" t="s">
        <v>867</v>
      </c>
      <c r="D1484" s="60" t="s">
        <v>868</v>
      </c>
      <c r="E1484" s="62">
        <v>0.14</v>
      </c>
      <c r="F1484" s="63">
        <v>21.18</v>
      </c>
      <c r="G1484" s="63">
        <v>2.97</v>
      </c>
    </row>
    <row r="1485" customHeight="1" spans="1:7">
      <c r="A1485" s="12"/>
      <c r="B1485" s="12"/>
      <c r="C1485" s="12"/>
      <c r="D1485" s="12"/>
      <c r="E1485" s="64" t="s">
        <v>877</v>
      </c>
      <c r="F1485" s="65"/>
      <c r="G1485" s="66">
        <v>5.31</v>
      </c>
    </row>
    <row r="1486" ht="19.95" customHeight="1" spans="1:7">
      <c r="A1486" s="12"/>
      <c r="B1486" s="12"/>
      <c r="C1486" s="12"/>
      <c r="D1486" s="12"/>
      <c r="E1486" s="67" t="s">
        <v>878</v>
      </c>
      <c r="F1486" s="68"/>
      <c r="G1486" s="69">
        <v>8.85</v>
      </c>
    </row>
    <row r="1487" ht="19.95" customHeight="1" spans="1:7">
      <c r="A1487" s="12"/>
      <c r="B1487" s="12"/>
      <c r="C1487" s="70" t="s">
        <v>879</v>
      </c>
      <c r="D1487" s="71"/>
      <c r="E1487" s="12"/>
      <c r="F1487" s="12"/>
      <c r="G1487" s="12"/>
    </row>
    <row r="1488" customHeight="1" spans="1:7">
      <c r="A1488" s="55" t="s">
        <v>1462</v>
      </c>
      <c r="B1488" s="56"/>
      <c r="C1488" s="56"/>
      <c r="D1488" s="56"/>
      <c r="E1488" s="56"/>
      <c r="F1488" s="56"/>
      <c r="G1488" s="56"/>
    </row>
    <row r="1489" customHeight="1" spans="1:7">
      <c r="A1489" s="57" t="s">
        <v>881</v>
      </c>
      <c r="B1489" s="58"/>
      <c r="C1489" s="59" t="s">
        <v>860</v>
      </c>
      <c r="D1489" s="59" t="s">
        <v>861</v>
      </c>
      <c r="E1489" s="59" t="s">
        <v>862</v>
      </c>
      <c r="F1489" s="59" t="s">
        <v>863</v>
      </c>
      <c r="G1489" s="59" t="s">
        <v>864</v>
      </c>
    </row>
    <row r="1490" customHeight="1" spans="1:7">
      <c r="A1490" s="60" t="s">
        <v>1041</v>
      </c>
      <c r="B1490" s="61" t="s">
        <v>1042</v>
      </c>
      <c r="C1490" s="60" t="s">
        <v>867</v>
      </c>
      <c r="D1490" s="60" t="s">
        <v>898</v>
      </c>
      <c r="E1490" s="62">
        <v>0.16</v>
      </c>
      <c r="F1490" s="63">
        <v>75.5</v>
      </c>
      <c r="G1490" s="63">
        <v>12.08</v>
      </c>
    </row>
    <row r="1491" customHeight="1" spans="1:7">
      <c r="A1491" s="60" t="s">
        <v>1463</v>
      </c>
      <c r="B1491" s="61" t="s">
        <v>1464</v>
      </c>
      <c r="C1491" s="60" t="s">
        <v>867</v>
      </c>
      <c r="D1491" s="60" t="s">
        <v>1465</v>
      </c>
      <c r="E1491" s="62">
        <v>0.75</v>
      </c>
      <c r="F1491" s="63">
        <v>25.05</v>
      </c>
      <c r="G1491" s="63">
        <v>18.79</v>
      </c>
    </row>
    <row r="1492" customHeight="1" spans="1:7">
      <c r="A1492" s="60" t="s">
        <v>1045</v>
      </c>
      <c r="B1492" s="61" t="s">
        <v>1046</v>
      </c>
      <c r="C1492" s="60" t="s">
        <v>867</v>
      </c>
      <c r="D1492" s="60" t="s">
        <v>898</v>
      </c>
      <c r="E1492" s="62">
        <v>0.056</v>
      </c>
      <c r="F1492" s="63">
        <v>59.13</v>
      </c>
      <c r="G1492" s="63">
        <v>3.31</v>
      </c>
    </row>
    <row r="1493" customHeight="1" spans="1:7">
      <c r="A1493" s="60" t="s">
        <v>1466</v>
      </c>
      <c r="B1493" s="61" t="s">
        <v>1467</v>
      </c>
      <c r="C1493" s="60" t="s">
        <v>867</v>
      </c>
      <c r="D1493" s="60" t="s">
        <v>902</v>
      </c>
      <c r="E1493" s="62">
        <v>42</v>
      </c>
      <c r="F1493" s="63">
        <v>0.47</v>
      </c>
      <c r="G1493" s="63">
        <v>19.74</v>
      </c>
    </row>
    <row r="1494" customHeight="1" spans="1:7">
      <c r="A1494" s="12"/>
      <c r="B1494" s="12"/>
      <c r="C1494" s="12"/>
      <c r="D1494" s="12"/>
      <c r="E1494" s="64" t="s">
        <v>893</v>
      </c>
      <c r="F1494" s="65"/>
      <c r="G1494" s="66">
        <v>53.92</v>
      </c>
    </row>
    <row r="1495" ht="10.05" customHeight="1" spans="1:7">
      <c r="A1495" s="57" t="s">
        <v>859</v>
      </c>
      <c r="B1495" s="58"/>
      <c r="C1495" s="59" t="s">
        <v>860</v>
      </c>
      <c r="D1495" s="59" t="s">
        <v>861</v>
      </c>
      <c r="E1495" s="59" t="s">
        <v>862</v>
      </c>
      <c r="F1495" s="59" t="s">
        <v>863</v>
      </c>
      <c r="G1495" s="59" t="s">
        <v>864</v>
      </c>
    </row>
    <row r="1496" ht="19.95" customHeight="1" spans="1:7">
      <c r="A1496" s="60" t="s">
        <v>968</v>
      </c>
      <c r="B1496" s="61" t="s">
        <v>969</v>
      </c>
      <c r="C1496" s="60" t="s">
        <v>867</v>
      </c>
      <c r="D1496" s="60" t="s">
        <v>868</v>
      </c>
      <c r="E1496" s="62">
        <v>2</v>
      </c>
      <c r="F1496" s="63">
        <v>21.61</v>
      </c>
      <c r="G1496" s="63">
        <v>43.22</v>
      </c>
    </row>
    <row r="1497" customHeight="1" spans="1:7">
      <c r="A1497" s="60" t="s">
        <v>865</v>
      </c>
      <c r="B1497" s="61" t="s">
        <v>866</v>
      </c>
      <c r="C1497" s="60" t="s">
        <v>867</v>
      </c>
      <c r="D1497" s="60" t="s">
        <v>868</v>
      </c>
      <c r="E1497" s="62">
        <v>4.35</v>
      </c>
      <c r="F1497" s="63">
        <v>15.24</v>
      </c>
      <c r="G1497" s="63">
        <v>66.29</v>
      </c>
    </row>
    <row r="1498" ht="19.95" customHeight="1" spans="1:7">
      <c r="A1498" s="60" t="s">
        <v>1468</v>
      </c>
      <c r="B1498" s="61" t="s">
        <v>1469</v>
      </c>
      <c r="C1498" s="60" t="s">
        <v>867</v>
      </c>
      <c r="D1498" s="60" t="s">
        <v>902</v>
      </c>
      <c r="E1498" s="62">
        <v>1</v>
      </c>
      <c r="F1498" s="63">
        <v>23.11</v>
      </c>
      <c r="G1498" s="63">
        <v>23.11</v>
      </c>
    </row>
    <row r="1499" ht="19.95" customHeight="1" spans="1:7">
      <c r="A1499" s="12"/>
      <c r="B1499" s="12"/>
      <c r="C1499" s="12"/>
      <c r="D1499" s="12"/>
      <c r="E1499" s="64" t="s">
        <v>877</v>
      </c>
      <c r="F1499" s="65"/>
      <c r="G1499" s="66">
        <v>132.62</v>
      </c>
    </row>
    <row r="1500" customHeight="1" spans="1:7">
      <c r="A1500" s="12"/>
      <c r="B1500" s="12"/>
      <c r="C1500" s="12"/>
      <c r="D1500" s="12"/>
      <c r="E1500" s="67" t="s">
        <v>878</v>
      </c>
      <c r="F1500" s="68"/>
      <c r="G1500" s="69">
        <v>186.54</v>
      </c>
    </row>
    <row r="1501" customHeight="1" spans="1:7">
      <c r="A1501" s="12"/>
      <c r="B1501" s="12"/>
      <c r="C1501" s="70" t="s">
        <v>879</v>
      </c>
      <c r="D1501" s="71"/>
      <c r="E1501" s="12"/>
      <c r="F1501" s="12"/>
      <c r="G1501" s="12"/>
    </row>
    <row r="1502" ht="10.05" customHeight="1" spans="1:7">
      <c r="A1502" s="55" t="s">
        <v>1470</v>
      </c>
      <c r="B1502" s="56"/>
      <c r="C1502" s="56"/>
      <c r="D1502" s="56"/>
      <c r="E1502" s="56"/>
      <c r="F1502" s="56"/>
      <c r="G1502" s="56"/>
    </row>
    <row r="1503" ht="19.95" customHeight="1" spans="1:7">
      <c r="A1503" s="57" t="s">
        <v>859</v>
      </c>
      <c r="B1503" s="58"/>
      <c r="C1503" s="59" t="s">
        <v>860</v>
      </c>
      <c r="D1503" s="59" t="s">
        <v>861</v>
      </c>
      <c r="E1503" s="59" t="s">
        <v>862</v>
      </c>
      <c r="F1503" s="59" t="s">
        <v>863</v>
      </c>
      <c r="G1503" s="59" t="s">
        <v>864</v>
      </c>
    </row>
    <row r="1504" customHeight="1" spans="1:7">
      <c r="A1504" s="60" t="s">
        <v>1445</v>
      </c>
      <c r="B1504" s="61" t="s">
        <v>1446</v>
      </c>
      <c r="C1504" s="60" t="s">
        <v>867</v>
      </c>
      <c r="D1504" s="60" t="s">
        <v>868</v>
      </c>
      <c r="E1504" s="62">
        <v>0.07</v>
      </c>
      <c r="F1504" s="63">
        <v>16.71</v>
      </c>
      <c r="G1504" s="63">
        <v>1.17</v>
      </c>
    </row>
    <row r="1505" ht="19.95" customHeight="1" spans="1:7">
      <c r="A1505" s="60" t="s">
        <v>1447</v>
      </c>
      <c r="B1505" s="61" t="s">
        <v>1448</v>
      </c>
      <c r="C1505" s="60" t="s">
        <v>867</v>
      </c>
      <c r="D1505" s="60" t="s">
        <v>868</v>
      </c>
      <c r="E1505" s="62">
        <v>0.449</v>
      </c>
      <c r="F1505" s="63">
        <v>21.18</v>
      </c>
      <c r="G1505" s="63">
        <v>9.51</v>
      </c>
    </row>
    <row r="1506" ht="19.95" customHeight="1" spans="1:7">
      <c r="A1506" s="12"/>
      <c r="B1506" s="12"/>
      <c r="C1506" s="12"/>
      <c r="D1506" s="12"/>
      <c r="E1506" s="64" t="s">
        <v>877</v>
      </c>
      <c r="F1506" s="65"/>
      <c r="G1506" s="66">
        <v>10.68</v>
      </c>
    </row>
    <row r="1507" ht="19.95" customHeight="1" spans="1:7">
      <c r="A1507" s="12"/>
      <c r="B1507" s="12"/>
      <c r="C1507" s="12"/>
      <c r="D1507" s="12"/>
      <c r="E1507" s="67" t="s">
        <v>878</v>
      </c>
      <c r="F1507" s="68"/>
      <c r="G1507" s="69">
        <v>53.3</v>
      </c>
    </row>
    <row r="1508" customHeight="1" spans="1:7">
      <c r="A1508" s="12"/>
      <c r="B1508" s="12"/>
      <c r="C1508" s="70" t="s">
        <v>879</v>
      </c>
      <c r="D1508" s="71"/>
      <c r="E1508" s="12"/>
      <c r="F1508" s="12"/>
      <c r="G1508" s="12"/>
    </row>
    <row r="1509" customHeight="1" spans="1:7">
      <c r="A1509" s="55" t="s">
        <v>1471</v>
      </c>
      <c r="B1509" s="56"/>
      <c r="C1509" s="56"/>
      <c r="D1509" s="56"/>
      <c r="E1509" s="56"/>
      <c r="F1509" s="56"/>
      <c r="G1509" s="56"/>
    </row>
    <row r="1510" ht="10.05" customHeight="1" spans="1:7">
      <c r="A1510" s="57" t="s">
        <v>859</v>
      </c>
      <c r="B1510" s="58"/>
      <c r="C1510" s="59" t="s">
        <v>860</v>
      </c>
      <c r="D1510" s="59" t="s">
        <v>861</v>
      </c>
      <c r="E1510" s="59" t="s">
        <v>862</v>
      </c>
      <c r="F1510" s="59" t="s">
        <v>863</v>
      </c>
      <c r="G1510" s="59" t="s">
        <v>864</v>
      </c>
    </row>
    <row r="1511" ht="19.95" customHeight="1" spans="1:7">
      <c r="A1511" s="60" t="s">
        <v>1445</v>
      </c>
      <c r="B1511" s="61" t="s">
        <v>1446</v>
      </c>
      <c r="C1511" s="60" t="s">
        <v>867</v>
      </c>
      <c r="D1511" s="60" t="s">
        <v>868</v>
      </c>
      <c r="E1511" s="62">
        <v>0.055</v>
      </c>
      <c r="F1511" s="63">
        <v>16.71</v>
      </c>
      <c r="G1511" s="63">
        <v>0.92</v>
      </c>
    </row>
    <row r="1512" customHeight="1" spans="1:7">
      <c r="A1512" s="60" t="s">
        <v>1447</v>
      </c>
      <c r="B1512" s="61" t="s">
        <v>1448</v>
      </c>
      <c r="C1512" s="60" t="s">
        <v>867</v>
      </c>
      <c r="D1512" s="60" t="s">
        <v>868</v>
      </c>
      <c r="E1512" s="62">
        <v>0.391</v>
      </c>
      <c r="F1512" s="63">
        <v>21.18</v>
      </c>
      <c r="G1512" s="63">
        <v>8.28</v>
      </c>
    </row>
    <row r="1513" customHeight="1" spans="1:7">
      <c r="A1513" s="60" t="s">
        <v>1169</v>
      </c>
      <c r="B1513" s="61" t="s">
        <v>1170</v>
      </c>
      <c r="C1513" s="60" t="s">
        <v>867</v>
      </c>
      <c r="D1513" s="60" t="s">
        <v>898</v>
      </c>
      <c r="E1513" s="62">
        <v>0.003</v>
      </c>
      <c r="F1513" s="63">
        <v>462.51</v>
      </c>
      <c r="G1513" s="63">
        <v>1.39</v>
      </c>
    </row>
    <row r="1514" customHeight="1" spans="1:7">
      <c r="A1514" s="12"/>
      <c r="B1514" s="12"/>
      <c r="C1514" s="12"/>
      <c r="D1514" s="12"/>
      <c r="E1514" s="64" t="s">
        <v>877</v>
      </c>
      <c r="F1514" s="65"/>
      <c r="G1514" s="66">
        <v>10.59</v>
      </c>
    </row>
    <row r="1515" customHeight="1" spans="1:7">
      <c r="A1515" s="12"/>
      <c r="B1515" s="12"/>
      <c r="C1515" s="12"/>
      <c r="D1515" s="12"/>
      <c r="E1515" s="67" t="s">
        <v>878</v>
      </c>
      <c r="F1515" s="68"/>
      <c r="G1515" s="69">
        <v>52.85</v>
      </c>
    </row>
    <row r="1516" ht="10.05" customHeight="1" spans="1:7">
      <c r="A1516" s="12"/>
      <c r="B1516" s="12"/>
      <c r="C1516" s="70" t="s">
        <v>879</v>
      </c>
      <c r="D1516" s="71"/>
      <c r="E1516" s="12"/>
      <c r="F1516" s="12"/>
      <c r="G1516" s="12"/>
    </row>
    <row r="1517" ht="19.95" customHeight="1" spans="1:7">
      <c r="A1517" s="55" t="s">
        <v>1472</v>
      </c>
      <c r="B1517" s="56"/>
      <c r="C1517" s="56"/>
      <c r="D1517" s="56"/>
      <c r="E1517" s="56"/>
      <c r="F1517" s="56"/>
      <c r="G1517" s="56"/>
    </row>
    <row r="1518" customHeight="1" spans="1:7">
      <c r="A1518" s="57" t="s">
        <v>859</v>
      </c>
      <c r="B1518" s="58"/>
      <c r="C1518" s="59" t="s">
        <v>860</v>
      </c>
      <c r="D1518" s="59" t="s">
        <v>861</v>
      </c>
      <c r="E1518" s="59" t="s">
        <v>862</v>
      </c>
      <c r="F1518" s="59" t="s">
        <v>863</v>
      </c>
      <c r="G1518" s="59" t="s">
        <v>864</v>
      </c>
    </row>
    <row r="1519" customHeight="1" spans="1:7">
      <c r="A1519" s="60" t="s">
        <v>865</v>
      </c>
      <c r="B1519" s="61" t="s">
        <v>866</v>
      </c>
      <c r="C1519" s="60" t="s">
        <v>867</v>
      </c>
      <c r="D1519" s="60" t="s">
        <v>868</v>
      </c>
      <c r="E1519" s="62">
        <v>3.956</v>
      </c>
      <c r="F1519" s="63">
        <v>15.24</v>
      </c>
      <c r="G1519" s="63">
        <v>60.29</v>
      </c>
    </row>
    <row r="1520" ht="28.05" customHeight="1" spans="1:7">
      <c r="A1520" s="12"/>
      <c r="B1520" s="12"/>
      <c r="C1520" s="12"/>
      <c r="D1520" s="12"/>
      <c r="E1520" s="64" t="s">
        <v>877</v>
      </c>
      <c r="F1520" s="65"/>
      <c r="G1520" s="66">
        <v>60.29</v>
      </c>
    </row>
    <row r="1521" ht="28.05" customHeight="1" spans="1:7">
      <c r="A1521" s="12"/>
      <c r="B1521" s="12"/>
      <c r="C1521" s="12"/>
      <c r="D1521" s="12"/>
      <c r="E1521" s="67" t="s">
        <v>878</v>
      </c>
      <c r="F1521" s="68"/>
      <c r="G1521" s="69">
        <v>60.28</v>
      </c>
    </row>
    <row r="1522" ht="19.95" customHeight="1" spans="1:7">
      <c r="A1522" s="12"/>
      <c r="B1522" s="12"/>
      <c r="C1522" s="70" t="s">
        <v>879</v>
      </c>
      <c r="D1522" s="71"/>
      <c r="E1522" s="12"/>
      <c r="F1522" s="12"/>
      <c r="G1522" s="12"/>
    </row>
    <row r="1523" customHeight="1" spans="1:7">
      <c r="A1523" s="55" t="s">
        <v>1473</v>
      </c>
      <c r="B1523" s="56"/>
      <c r="C1523" s="56"/>
      <c r="D1523" s="56"/>
      <c r="E1523" s="56"/>
      <c r="F1523" s="56"/>
      <c r="G1523" s="56"/>
    </row>
    <row r="1524" customHeight="1" spans="1:7">
      <c r="A1524" s="57" t="s">
        <v>859</v>
      </c>
      <c r="B1524" s="58"/>
      <c r="C1524" s="59" t="s">
        <v>860</v>
      </c>
      <c r="D1524" s="59" t="s">
        <v>861</v>
      </c>
      <c r="E1524" s="59" t="s">
        <v>862</v>
      </c>
      <c r="F1524" s="59" t="s">
        <v>863</v>
      </c>
      <c r="G1524" s="59" t="s">
        <v>864</v>
      </c>
    </row>
    <row r="1525" ht="10.05" customHeight="1" spans="1:7">
      <c r="A1525" s="60" t="s">
        <v>865</v>
      </c>
      <c r="B1525" s="61" t="s">
        <v>866</v>
      </c>
      <c r="C1525" s="60" t="s">
        <v>867</v>
      </c>
      <c r="D1525" s="60" t="s">
        <v>868</v>
      </c>
      <c r="E1525" s="62">
        <v>0.65</v>
      </c>
      <c r="F1525" s="63">
        <v>15.24</v>
      </c>
      <c r="G1525" s="63">
        <v>9.91</v>
      </c>
    </row>
    <row r="1526" ht="19.95" customHeight="1" spans="1:7">
      <c r="A1526" s="60" t="s">
        <v>971</v>
      </c>
      <c r="B1526" s="61" t="s">
        <v>972</v>
      </c>
      <c r="C1526" s="60" t="s">
        <v>867</v>
      </c>
      <c r="D1526" s="60" t="s">
        <v>876</v>
      </c>
      <c r="E1526" s="62">
        <v>0.274</v>
      </c>
      <c r="F1526" s="63">
        <v>31.22</v>
      </c>
      <c r="G1526" s="63">
        <v>8.55</v>
      </c>
    </row>
    <row r="1527" customHeight="1" spans="1:7">
      <c r="A1527" s="60" t="s">
        <v>973</v>
      </c>
      <c r="B1527" s="61" t="s">
        <v>974</v>
      </c>
      <c r="C1527" s="60" t="s">
        <v>867</v>
      </c>
      <c r="D1527" s="60" t="s">
        <v>873</v>
      </c>
      <c r="E1527" s="62">
        <v>0.254</v>
      </c>
      <c r="F1527" s="63">
        <v>25.69</v>
      </c>
      <c r="G1527" s="63">
        <v>6.53</v>
      </c>
    </row>
    <row r="1528" customHeight="1" spans="1:7">
      <c r="A1528" s="60" t="s">
        <v>975</v>
      </c>
      <c r="B1528" s="61" t="s">
        <v>976</v>
      </c>
      <c r="C1528" s="60" t="s">
        <v>867</v>
      </c>
      <c r="D1528" s="60" t="s">
        <v>898</v>
      </c>
      <c r="E1528" s="62">
        <v>1</v>
      </c>
      <c r="F1528" s="63">
        <v>1.24</v>
      </c>
      <c r="G1528" s="63">
        <v>1.24</v>
      </c>
    </row>
    <row r="1529" customHeight="1" spans="1:7">
      <c r="A1529" s="12"/>
      <c r="B1529" s="12"/>
      <c r="C1529" s="12"/>
      <c r="D1529" s="12"/>
      <c r="E1529" s="64" t="s">
        <v>877</v>
      </c>
      <c r="F1529" s="65"/>
      <c r="G1529" s="66">
        <v>26.23</v>
      </c>
    </row>
    <row r="1530" customHeight="1" spans="1:7">
      <c r="A1530" s="12"/>
      <c r="B1530" s="12"/>
      <c r="C1530" s="12"/>
      <c r="D1530" s="12"/>
      <c r="E1530" s="67" t="s">
        <v>878</v>
      </c>
      <c r="F1530" s="68"/>
      <c r="G1530" s="69">
        <v>26.21</v>
      </c>
    </row>
    <row r="1531" customHeight="1" spans="1:7">
      <c r="A1531" s="12"/>
      <c r="B1531" s="12"/>
      <c r="C1531" s="70" t="s">
        <v>879</v>
      </c>
      <c r="D1531" s="71"/>
      <c r="E1531" s="12"/>
      <c r="F1531" s="12"/>
      <c r="G1531" s="12"/>
    </row>
    <row r="1532" ht="19.95" customHeight="1" spans="1:7">
      <c r="A1532" s="55" t="s">
        <v>1474</v>
      </c>
      <c r="B1532" s="56"/>
      <c r="C1532" s="56"/>
      <c r="D1532" s="56"/>
      <c r="E1532" s="56"/>
      <c r="F1532" s="56"/>
      <c r="G1532" s="56"/>
    </row>
    <row r="1533" ht="19.95" customHeight="1" spans="1:7">
      <c r="A1533" s="57" t="s">
        <v>881</v>
      </c>
      <c r="B1533" s="58"/>
      <c r="C1533" s="59" t="s">
        <v>860</v>
      </c>
      <c r="D1533" s="59" t="s">
        <v>861</v>
      </c>
      <c r="E1533" s="59" t="s">
        <v>862</v>
      </c>
      <c r="F1533" s="59" t="s">
        <v>863</v>
      </c>
      <c r="G1533" s="59" t="s">
        <v>864</v>
      </c>
    </row>
    <row r="1534" customHeight="1" spans="1:7">
      <c r="A1534" s="60" t="s">
        <v>1475</v>
      </c>
      <c r="B1534" s="61" t="s">
        <v>1476</v>
      </c>
      <c r="C1534" s="60" t="s">
        <v>867</v>
      </c>
      <c r="D1534" s="60" t="s">
        <v>884</v>
      </c>
      <c r="E1534" s="62">
        <v>1.061</v>
      </c>
      <c r="F1534" s="63">
        <v>2.48</v>
      </c>
      <c r="G1534" s="63">
        <v>2.63</v>
      </c>
    </row>
    <row r="1535" customHeight="1" spans="1:7">
      <c r="A1535" s="60" t="s">
        <v>1443</v>
      </c>
      <c r="B1535" s="61" t="s">
        <v>1444</v>
      </c>
      <c r="C1535" s="60" t="s">
        <v>867</v>
      </c>
      <c r="D1535" s="60" t="s">
        <v>902</v>
      </c>
      <c r="E1535" s="62">
        <v>0.123</v>
      </c>
      <c r="F1535" s="63">
        <v>1.5</v>
      </c>
      <c r="G1535" s="63">
        <v>0.18</v>
      </c>
    </row>
    <row r="1536" ht="10.05" customHeight="1" spans="1:7">
      <c r="A1536" s="12"/>
      <c r="B1536" s="12"/>
      <c r="C1536" s="12"/>
      <c r="D1536" s="12"/>
      <c r="E1536" s="64" t="s">
        <v>893</v>
      </c>
      <c r="F1536" s="65"/>
      <c r="G1536" s="66">
        <v>2.81</v>
      </c>
    </row>
    <row r="1537" ht="19.95" customHeight="1" spans="1:7">
      <c r="A1537" s="57" t="s">
        <v>859</v>
      </c>
      <c r="B1537" s="58"/>
      <c r="C1537" s="59" t="s">
        <v>860</v>
      </c>
      <c r="D1537" s="59" t="s">
        <v>861</v>
      </c>
      <c r="E1537" s="59" t="s">
        <v>862</v>
      </c>
      <c r="F1537" s="59" t="s">
        <v>863</v>
      </c>
      <c r="G1537" s="59" t="s">
        <v>864</v>
      </c>
    </row>
    <row r="1538" customHeight="1" spans="1:7">
      <c r="A1538" s="60" t="s">
        <v>1445</v>
      </c>
      <c r="B1538" s="61" t="s">
        <v>1446</v>
      </c>
      <c r="C1538" s="60" t="s">
        <v>867</v>
      </c>
      <c r="D1538" s="60" t="s">
        <v>868</v>
      </c>
      <c r="E1538" s="62">
        <v>0.369</v>
      </c>
      <c r="F1538" s="63">
        <v>16.71</v>
      </c>
      <c r="G1538" s="63">
        <v>6.17</v>
      </c>
    </row>
    <row r="1539" customHeight="1" spans="1:7">
      <c r="A1539" s="60" t="s">
        <v>1447</v>
      </c>
      <c r="B1539" s="61" t="s">
        <v>1448</v>
      </c>
      <c r="C1539" s="60" t="s">
        <v>867</v>
      </c>
      <c r="D1539" s="60" t="s">
        <v>868</v>
      </c>
      <c r="E1539" s="62">
        <v>0.369</v>
      </c>
      <c r="F1539" s="63">
        <v>21.18</v>
      </c>
      <c r="G1539" s="63">
        <v>7.82</v>
      </c>
    </row>
    <row r="1540" customHeight="1" spans="1:7">
      <c r="A1540" s="12"/>
      <c r="B1540" s="12"/>
      <c r="C1540" s="12"/>
      <c r="D1540" s="12"/>
      <c r="E1540" s="64" t="s">
        <v>877</v>
      </c>
      <c r="F1540" s="65"/>
      <c r="G1540" s="66">
        <v>13.99</v>
      </c>
    </row>
    <row r="1541" customHeight="1" spans="1:7">
      <c r="A1541" s="12"/>
      <c r="B1541" s="12"/>
      <c r="C1541" s="12"/>
      <c r="D1541" s="12"/>
      <c r="E1541" s="67" t="s">
        <v>878</v>
      </c>
      <c r="F1541" s="68"/>
      <c r="G1541" s="69">
        <v>520.18</v>
      </c>
    </row>
    <row r="1542" customHeight="1" spans="1:7">
      <c r="A1542" s="12"/>
      <c r="B1542" s="12"/>
      <c r="C1542" s="70" t="s">
        <v>879</v>
      </c>
      <c r="D1542" s="71"/>
      <c r="E1542" s="12"/>
      <c r="F1542" s="12"/>
      <c r="G1542" s="12"/>
    </row>
    <row r="1543" ht="19.95" customHeight="1" spans="1:7">
      <c r="A1543" s="55" t="s">
        <v>1477</v>
      </c>
      <c r="B1543" s="56"/>
      <c r="C1543" s="56"/>
      <c r="D1543" s="56"/>
      <c r="E1543" s="56"/>
      <c r="F1543" s="56"/>
      <c r="G1543" s="56"/>
    </row>
    <row r="1544" ht="19.95" customHeight="1" spans="1:7">
      <c r="A1544" s="57" t="s">
        <v>881</v>
      </c>
      <c r="B1544" s="58"/>
      <c r="C1544" s="59" t="s">
        <v>860</v>
      </c>
      <c r="D1544" s="59" t="s">
        <v>861</v>
      </c>
      <c r="E1544" s="59" t="s">
        <v>862</v>
      </c>
      <c r="F1544" s="59" t="s">
        <v>863</v>
      </c>
      <c r="G1544" s="59" t="s">
        <v>864</v>
      </c>
    </row>
    <row r="1545" customHeight="1" spans="1:7">
      <c r="A1545" s="60" t="s">
        <v>1478</v>
      </c>
      <c r="B1545" s="61" t="s">
        <v>1479</v>
      </c>
      <c r="C1545" s="60" t="s">
        <v>867</v>
      </c>
      <c r="D1545" s="60" t="s">
        <v>884</v>
      </c>
      <c r="E1545" s="62">
        <v>1.061</v>
      </c>
      <c r="F1545" s="63">
        <v>5.57</v>
      </c>
      <c r="G1545" s="63">
        <v>5.91</v>
      </c>
    </row>
    <row r="1546" customHeight="1" spans="1:7">
      <c r="A1546" s="60" t="s">
        <v>1443</v>
      </c>
      <c r="B1546" s="61" t="s">
        <v>1444</v>
      </c>
      <c r="C1546" s="60" t="s">
        <v>867</v>
      </c>
      <c r="D1546" s="60" t="s">
        <v>902</v>
      </c>
      <c r="E1546" s="62">
        <v>0.147</v>
      </c>
      <c r="F1546" s="63">
        <v>1.5</v>
      </c>
      <c r="G1546" s="63">
        <v>0.22</v>
      </c>
    </row>
    <row r="1547" ht="10.05" customHeight="1" spans="1:7">
      <c r="A1547" s="12"/>
      <c r="B1547" s="12"/>
      <c r="C1547" s="12"/>
      <c r="D1547" s="12"/>
      <c r="E1547" s="64" t="s">
        <v>893</v>
      </c>
      <c r="F1547" s="65"/>
      <c r="G1547" s="66">
        <v>6.13</v>
      </c>
    </row>
    <row r="1548" ht="19.95" customHeight="1" spans="1:7">
      <c r="A1548" s="57" t="s">
        <v>859</v>
      </c>
      <c r="B1548" s="58"/>
      <c r="C1548" s="59" t="s">
        <v>860</v>
      </c>
      <c r="D1548" s="59" t="s">
        <v>861</v>
      </c>
      <c r="E1548" s="59" t="s">
        <v>862</v>
      </c>
      <c r="F1548" s="59" t="s">
        <v>863</v>
      </c>
      <c r="G1548" s="59" t="s">
        <v>864</v>
      </c>
    </row>
    <row r="1549" customHeight="1" spans="1:7">
      <c r="A1549" s="60" t="s">
        <v>1445</v>
      </c>
      <c r="B1549" s="61" t="s">
        <v>1446</v>
      </c>
      <c r="C1549" s="60" t="s">
        <v>867</v>
      </c>
      <c r="D1549" s="60" t="s">
        <v>868</v>
      </c>
      <c r="E1549" s="62">
        <v>0.44</v>
      </c>
      <c r="F1549" s="63">
        <v>16.71</v>
      </c>
      <c r="G1549" s="63">
        <v>7.35</v>
      </c>
    </row>
    <row r="1550" ht="19.95" customHeight="1" spans="1:7">
      <c r="A1550" s="60" t="s">
        <v>1447</v>
      </c>
      <c r="B1550" s="61" t="s">
        <v>1448</v>
      </c>
      <c r="C1550" s="60" t="s">
        <v>867</v>
      </c>
      <c r="D1550" s="60" t="s">
        <v>868</v>
      </c>
      <c r="E1550" s="62">
        <v>0.44</v>
      </c>
      <c r="F1550" s="63">
        <v>21.18</v>
      </c>
      <c r="G1550" s="63">
        <v>9.32</v>
      </c>
    </row>
    <row r="1551" customHeight="1" spans="1:7">
      <c r="A1551" s="12"/>
      <c r="B1551" s="12"/>
      <c r="C1551" s="12"/>
      <c r="D1551" s="12"/>
      <c r="E1551" s="64" t="s">
        <v>877</v>
      </c>
      <c r="F1551" s="65"/>
      <c r="G1551" s="66">
        <v>16.67</v>
      </c>
    </row>
    <row r="1552" customHeight="1" spans="1:7">
      <c r="A1552" s="12"/>
      <c r="B1552" s="12"/>
      <c r="C1552" s="12"/>
      <c r="D1552" s="12"/>
      <c r="E1552" s="67" t="s">
        <v>878</v>
      </c>
      <c r="F1552" s="68"/>
      <c r="G1552" s="69">
        <v>410.04</v>
      </c>
    </row>
    <row r="1553" customHeight="1" spans="1:7">
      <c r="A1553" s="12"/>
      <c r="B1553" s="12"/>
      <c r="C1553" s="70" t="s">
        <v>879</v>
      </c>
      <c r="D1553" s="71"/>
      <c r="E1553" s="12"/>
      <c r="F1553" s="12"/>
      <c r="G1553" s="12"/>
    </row>
    <row r="1554" customHeight="1" spans="1:7">
      <c r="A1554" s="55" t="s">
        <v>1480</v>
      </c>
      <c r="B1554" s="56"/>
      <c r="C1554" s="56"/>
      <c r="D1554" s="56"/>
      <c r="E1554" s="56"/>
      <c r="F1554" s="56"/>
      <c r="G1554" s="56"/>
    </row>
    <row r="1555" customHeight="1" spans="1:7">
      <c r="A1555" s="57" t="s">
        <v>881</v>
      </c>
      <c r="B1555" s="58"/>
      <c r="C1555" s="59" t="s">
        <v>860</v>
      </c>
      <c r="D1555" s="59" t="s">
        <v>861</v>
      </c>
      <c r="E1555" s="59" t="s">
        <v>862</v>
      </c>
      <c r="F1555" s="59" t="s">
        <v>863</v>
      </c>
      <c r="G1555" s="59" t="s">
        <v>864</v>
      </c>
    </row>
    <row r="1556" ht="19.95" customHeight="1" spans="1:7">
      <c r="A1556" s="60" t="s">
        <v>1481</v>
      </c>
      <c r="B1556" s="61" t="s">
        <v>1482</v>
      </c>
      <c r="C1556" s="60" t="s">
        <v>867</v>
      </c>
      <c r="D1556" s="60" t="s">
        <v>902</v>
      </c>
      <c r="E1556" s="62">
        <v>1</v>
      </c>
      <c r="F1556" s="63">
        <v>0.58</v>
      </c>
      <c r="G1556" s="63">
        <v>0.58</v>
      </c>
    </row>
    <row r="1557" ht="19.95" customHeight="1" spans="1:7">
      <c r="A1557" s="60" t="s">
        <v>1450</v>
      </c>
      <c r="B1557" s="61" t="s">
        <v>1451</v>
      </c>
      <c r="C1557" s="60" t="s">
        <v>867</v>
      </c>
      <c r="D1557" s="60" t="s">
        <v>902</v>
      </c>
      <c r="E1557" s="62">
        <v>0.007</v>
      </c>
      <c r="F1557" s="63">
        <v>52.03</v>
      </c>
      <c r="G1557" s="63">
        <v>0.36</v>
      </c>
    </row>
    <row r="1558" customHeight="1" spans="1:7">
      <c r="A1558" s="60" t="s">
        <v>1454</v>
      </c>
      <c r="B1558" s="61" t="s">
        <v>1455</v>
      </c>
      <c r="C1558" s="60" t="s">
        <v>867</v>
      </c>
      <c r="D1558" s="60" t="s">
        <v>902</v>
      </c>
      <c r="E1558" s="62">
        <v>0.008</v>
      </c>
      <c r="F1558" s="63">
        <v>45.18</v>
      </c>
      <c r="G1558" s="63">
        <v>0.36</v>
      </c>
    </row>
    <row r="1559" customHeight="1" spans="1:7">
      <c r="A1559" s="60" t="s">
        <v>1443</v>
      </c>
      <c r="B1559" s="61" t="s">
        <v>1444</v>
      </c>
      <c r="C1559" s="60" t="s">
        <v>867</v>
      </c>
      <c r="D1559" s="60" t="s">
        <v>902</v>
      </c>
      <c r="E1559" s="62">
        <v>0.03</v>
      </c>
      <c r="F1559" s="63">
        <v>1.5</v>
      </c>
      <c r="G1559" s="63">
        <v>0.05</v>
      </c>
    </row>
    <row r="1560" ht="10.05" customHeight="1" spans="1:7">
      <c r="A1560" s="12"/>
      <c r="B1560" s="12"/>
      <c r="C1560" s="12"/>
      <c r="D1560" s="12"/>
      <c r="E1560" s="64" t="s">
        <v>893</v>
      </c>
      <c r="F1560" s="65"/>
      <c r="G1560" s="66">
        <v>1.35</v>
      </c>
    </row>
    <row r="1561" ht="19.95" customHeight="1" spans="1:7">
      <c r="A1561" s="57" t="s">
        <v>859</v>
      </c>
      <c r="B1561" s="58"/>
      <c r="C1561" s="59" t="s">
        <v>860</v>
      </c>
      <c r="D1561" s="59" t="s">
        <v>861</v>
      </c>
      <c r="E1561" s="59" t="s">
        <v>862</v>
      </c>
      <c r="F1561" s="59" t="s">
        <v>863</v>
      </c>
      <c r="G1561" s="59" t="s">
        <v>864</v>
      </c>
    </row>
    <row r="1562" customHeight="1" spans="1:7">
      <c r="A1562" s="60" t="s">
        <v>1445</v>
      </c>
      <c r="B1562" s="61" t="s">
        <v>1446</v>
      </c>
      <c r="C1562" s="60" t="s">
        <v>867</v>
      </c>
      <c r="D1562" s="60" t="s">
        <v>868</v>
      </c>
      <c r="E1562" s="62">
        <v>0.06</v>
      </c>
      <c r="F1562" s="63">
        <v>16.71</v>
      </c>
      <c r="G1562" s="63">
        <v>1</v>
      </c>
    </row>
    <row r="1563" customHeight="1" spans="1:7">
      <c r="A1563" s="60" t="s">
        <v>1447</v>
      </c>
      <c r="B1563" s="61" t="s">
        <v>1448</v>
      </c>
      <c r="C1563" s="60" t="s">
        <v>867</v>
      </c>
      <c r="D1563" s="60" t="s">
        <v>868</v>
      </c>
      <c r="E1563" s="62">
        <v>0.06</v>
      </c>
      <c r="F1563" s="63">
        <v>21.18</v>
      </c>
      <c r="G1563" s="63">
        <v>1.27</v>
      </c>
    </row>
    <row r="1564" ht="19.95" customHeight="1" spans="1:7">
      <c r="A1564" s="12"/>
      <c r="B1564" s="12"/>
      <c r="C1564" s="12"/>
      <c r="D1564" s="12"/>
      <c r="E1564" s="64" t="s">
        <v>877</v>
      </c>
      <c r="F1564" s="65"/>
      <c r="G1564" s="66">
        <v>2.27</v>
      </c>
    </row>
    <row r="1565" customHeight="1" spans="1:7">
      <c r="A1565" s="12"/>
      <c r="B1565" s="12"/>
      <c r="C1565" s="12"/>
      <c r="D1565" s="12"/>
      <c r="E1565" s="67" t="s">
        <v>878</v>
      </c>
      <c r="F1565" s="68"/>
      <c r="G1565" s="69">
        <v>28.88</v>
      </c>
    </row>
    <row r="1566" customHeight="1" spans="1:7">
      <c r="A1566" s="12"/>
      <c r="B1566" s="12"/>
      <c r="C1566" s="70" t="s">
        <v>879</v>
      </c>
      <c r="D1566" s="71"/>
      <c r="E1566" s="12"/>
      <c r="F1566" s="12"/>
      <c r="G1566" s="12"/>
    </row>
    <row r="1567" customHeight="1" spans="1:7">
      <c r="A1567" s="55" t="s">
        <v>1483</v>
      </c>
      <c r="B1567" s="56"/>
      <c r="C1567" s="56"/>
      <c r="D1567" s="56"/>
      <c r="E1567" s="56"/>
      <c r="F1567" s="56"/>
      <c r="G1567" s="56"/>
    </row>
    <row r="1568" customHeight="1" spans="1:7">
      <c r="A1568" s="57" t="s">
        <v>881</v>
      </c>
      <c r="B1568" s="58"/>
      <c r="C1568" s="59" t="s">
        <v>860</v>
      </c>
      <c r="D1568" s="59" t="s">
        <v>861</v>
      </c>
      <c r="E1568" s="59" t="s">
        <v>862</v>
      </c>
      <c r="F1568" s="59" t="s">
        <v>863</v>
      </c>
      <c r="G1568" s="59" t="s">
        <v>864</v>
      </c>
    </row>
    <row r="1569" ht="19.95" customHeight="1" spans="1:7">
      <c r="A1569" s="60" t="s">
        <v>1450</v>
      </c>
      <c r="B1569" s="61" t="s">
        <v>1451</v>
      </c>
      <c r="C1569" s="60" t="s">
        <v>867</v>
      </c>
      <c r="D1569" s="60" t="s">
        <v>902</v>
      </c>
      <c r="E1569" s="62">
        <v>0.007</v>
      </c>
      <c r="F1569" s="63">
        <v>52.03</v>
      </c>
      <c r="G1569" s="63">
        <v>0.36</v>
      </c>
    </row>
    <row r="1570" ht="19.95" customHeight="1" spans="1:7">
      <c r="A1570" s="60" t="s">
        <v>1484</v>
      </c>
      <c r="B1570" s="61" t="s">
        <v>1485</v>
      </c>
      <c r="C1570" s="60" t="s">
        <v>867</v>
      </c>
      <c r="D1570" s="60" t="s">
        <v>902</v>
      </c>
      <c r="E1570" s="62">
        <v>1</v>
      </c>
      <c r="F1570" s="63">
        <v>0.49</v>
      </c>
      <c r="G1570" s="63">
        <v>0.49</v>
      </c>
    </row>
    <row r="1571" customHeight="1" spans="1:7">
      <c r="A1571" s="60" t="s">
        <v>1454</v>
      </c>
      <c r="B1571" s="61" t="s">
        <v>1455</v>
      </c>
      <c r="C1571" s="60" t="s">
        <v>867</v>
      </c>
      <c r="D1571" s="60" t="s">
        <v>902</v>
      </c>
      <c r="E1571" s="62">
        <v>0.008</v>
      </c>
      <c r="F1571" s="63">
        <v>45.18</v>
      </c>
      <c r="G1571" s="63">
        <v>0.36</v>
      </c>
    </row>
    <row r="1572" customHeight="1" spans="1:7">
      <c r="A1572" s="60" t="s">
        <v>1443</v>
      </c>
      <c r="B1572" s="61" t="s">
        <v>1444</v>
      </c>
      <c r="C1572" s="60" t="s">
        <v>867</v>
      </c>
      <c r="D1572" s="60" t="s">
        <v>902</v>
      </c>
      <c r="E1572" s="62">
        <v>0.05</v>
      </c>
      <c r="F1572" s="63">
        <v>1.5</v>
      </c>
      <c r="G1572" s="63">
        <v>0.08</v>
      </c>
    </row>
    <row r="1573" ht="10.05" customHeight="1" spans="1:7">
      <c r="A1573" s="12"/>
      <c r="B1573" s="12"/>
      <c r="C1573" s="12"/>
      <c r="D1573" s="12"/>
      <c r="E1573" s="64" t="s">
        <v>893</v>
      </c>
      <c r="F1573" s="65"/>
      <c r="G1573" s="66">
        <v>1.29</v>
      </c>
    </row>
    <row r="1574" ht="19.95" customHeight="1" spans="1:7">
      <c r="A1574" s="57" t="s">
        <v>859</v>
      </c>
      <c r="B1574" s="58"/>
      <c r="C1574" s="59" t="s">
        <v>860</v>
      </c>
      <c r="D1574" s="59" t="s">
        <v>861</v>
      </c>
      <c r="E1574" s="59" t="s">
        <v>862</v>
      </c>
      <c r="F1574" s="59" t="s">
        <v>863</v>
      </c>
      <c r="G1574" s="59" t="s">
        <v>864</v>
      </c>
    </row>
    <row r="1575" customHeight="1" spans="1:7">
      <c r="A1575" s="60" t="s">
        <v>1445</v>
      </c>
      <c r="B1575" s="61" t="s">
        <v>1446</v>
      </c>
      <c r="C1575" s="60" t="s">
        <v>867</v>
      </c>
      <c r="D1575" s="60" t="s">
        <v>868</v>
      </c>
      <c r="E1575" s="62">
        <v>0.15</v>
      </c>
      <c r="F1575" s="63">
        <v>16.71</v>
      </c>
      <c r="G1575" s="63">
        <v>2.51</v>
      </c>
    </row>
    <row r="1576" customHeight="1" spans="1:7">
      <c r="A1576" s="60" t="s">
        <v>1447</v>
      </c>
      <c r="B1576" s="61" t="s">
        <v>1448</v>
      </c>
      <c r="C1576" s="60" t="s">
        <v>867</v>
      </c>
      <c r="D1576" s="60" t="s">
        <v>868</v>
      </c>
      <c r="E1576" s="62">
        <v>0.15</v>
      </c>
      <c r="F1576" s="63">
        <v>21.18</v>
      </c>
      <c r="G1576" s="63">
        <v>3.18</v>
      </c>
    </row>
    <row r="1577" ht="19.95" customHeight="1" spans="1:7">
      <c r="A1577" s="12"/>
      <c r="B1577" s="12"/>
      <c r="C1577" s="12"/>
      <c r="D1577" s="12"/>
      <c r="E1577" s="64" t="s">
        <v>877</v>
      </c>
      <c r="F1577" s="65"/>
      <c r="G1577" s="66">
        <v>5.69</v>
      </c>
    </row>
    <row r="1578" customHeight="1" spans="1:7">
      <c r="A1578" s="12"/>
      <c r="B1578" s="12"/>
      <c r="C1578" s="12"/>
      <c r="D1578" s="12"/>
      <c r="E1578" s="67" t="s">
        <v>878</v>
      </c>
      <c r="F1578" s="68"/>
      <c r="G1578" s="69">
        <v>83.4</v>
      </c>
    </row>
    <row r="1579" customHeight="1" spans="1:7">
      <c r="A1579" s="12"/>
      <c r="B1579" s="12"/>
      <c r="C1579" s="70" t="s">
        <v>879</v>
      </c>
      <c r="D1579" s="71"/>
      <c r="E1579" s="12"/>
      <c r="F1579" s="12"/>
      <c r="G1579" s="12"/>
    </row>
    <row r="1580" customHeight="1" spans="1:7">
      <c r="A1580" s="55" t="s">
        <v>1486</v>
      </c>
      <c r="B1580" s="56"/>
      <c r="C1580" s="56"/>
      <c r="D1580" s="56"/>
      <c r="E1580" s="56"/>
      <c r="F1580" s="56"/>
      <c r="G1580" s="56"/>
    </row>
    <row r="1581" customHeight="1" spans="1:7">
      <c r="A1581" s="57" t="s">
        <v>881</v>
      </c>
      <c r="B1581" s="58"/>
      <c r="C1581" s="59" t="s">
        <v>860</v>
      </c>
      <c r="D1581" s="59" t="s">
        <v>861</v>
      </c>
      <c r="E1581" s="59" t="s">
        <v>862</v>
      </c>
      <c r="F1581" s="59" t="s">
        <v>863</v>
      </c>
      <c r="G1581" s="59" t="s">
        <v>864</v>
      </c>
    </row>
    <row r="1582" ht="19.95" customHeight="1" spans="1:7">
      <c r="A1582" s="60" t="s">
        <v>1450</v>
      </c>
      <c r="B1582" s="61" t="s">
        <v>1451</v>
      </c>
      <c r="C1582" s="60" t="s">
        <v>867</v>
      </c>
      <c r="D1582" s="60" t="s">
        <v>902</v>
      </c>
      <c r="E1582" s="62">
        <v>0.009</v>
      </c>
      <c r="F1582" s="63">
        <v>52.03</v>
      </c>
      <c r="G1582" s="63">
        <v>0.47</v>
      </c>
    </row>
    <row r="1583" ht="19.95" customHeight="1" spans="1:7">
      <c r="A1583" s="60" t="s">
        <v>1487</v>
      </c>
      <c r="B1583" s="61" t="s">
        <v>1488</v>
      </c>
      <c r="C1583" s="60" t="s">
        <v>867</v>
      </c>
      <c r="D1583" s="60" t="s">
        <v>902</v>
      </c>
      <c r="E1583" s="62">
        <v>1</v>
      </c>
      <c r="F1583" s="63">
        <v>1.46</v>
      </c>
      <c r="G1583" s="63">
        <v>1.46</v>
      </c>
    </row>
    <row r="1584" customHeight="1" spans="1:7">
      <c r="A1584" s="60" t="s">
        <v>1454</v>
      </c>
      <c r="B1584" s="61" t="s">
        <v>1455</v>
      </c>
      <c r="C1584" s="60" t="s">
        <v>867</v>
      </c>
      <c r="D1584" s="60" t="s">
        <v>902</v>
      </c>
      <c r="E1584" s="62">
        <v>0.011</v>
      </c>
      <c r="F1584" s="63">
        <v>45.18</v>
      </c>
      <c r="G1584" s="63">
        <v>0.5</v>
      </c>
    </row>
    <row r="1585" customHeight="1" spans="1:7">
      <c r="A1585" s="60" t="s">
        <v>1443</v>
      </c>
      <c r="B1585" s="61" t="s">
        <v>1444</v>
      </c>
      <c r="C1585" s="60" t="s">
        <v>867</v>
      </c>
      <c r="D1585" s="60" t="s">
        <v>902</v>
      </c>
      <c r="E1585" s="62">
        <v>0.06</v>
      </c>
      <c r="F1585" s="63">
        <v>1.5</v>
      </c>
      <c r="G1585" s="63">
        <v>0.09</v>
      </c>
    </row>
    <row r="1586" ht="10.05" customHeight="1" spans="1:7">
      <c r="A1586" s="12"/>
      <c r="B1586" s="12"/>
      <c r="C1586" s="12"/>
      <c r="D1586" s="12"/>
      <c r="E1586" s="64" t="s">
        <v>893</v>
      </c>
      <c r="F1586" s="65"/>
      <c r="G1586" s="66">
        <v>2.52</v>
      </c>
    </row>
    <row r="1587" ht="19.95" customHeight="1" spans="1:7">
      <c r="A1587" s="57" t="s">
        <v>859</v>
      </c>
      <c r="B1587" s="58"/>
      <c r="C1587" s="59" t="s">
        <v>860</v>
      </c>
      <c r="D1587" s="59" t="s">
        <v>861</v>
      </c>
      <c r="E1587" s="59" t="s">
        <v>862</v>
      </c>
      <c r="F1587" s="59" t="s">
        <v>863</v>
      </c>
      <c r="G1587" s="59" t="s">
        <v>864</v>
      </c>
    </row>
    <row r="1588" customHeight="1" spans="1:7">
      <c r="A1588" s="60" t="s">
        <v>1445</v>
      </c>
      <c r="B1588" s="61" t="s">
        <v>1446</v>
      </c>
      <c r="C1588" s="60" t="s">
        <v>867</v>
      </c>
      <c r="D1588" s="60" t="s">
        <v>868</v>
      </c>
      <c r="E1588" s="62">
        <v>0.179</v>
      </c>
      <c r="F1588" s="63">
        <v>16.71</v>
      </c>
      <c r="G1588" s="63">
        <v>2.99</v>
      </c>
    </row>
    <row r="1589" customHeight="1" spans="1:7">
      <c r="A1589" s="60" t="s">
        <v>1447</v>
      </c>
      <c r="B1589" s="61" t="s">
        <v>1448</v>
      </c>
      <c r="C1589" s="60" t="s">
        <v>867</v>
      </c>
      <c r="D1589" s="60" t="s">
        <v>868</v>
      </c>
      <c r="E1589" s="62">
        <v>0.179</v>
      </c>
      <c r="F1589" s="63">
        <v>21.18</v>
      </c>
      <c r="G1589" s="63">
        <v>3.79</v>
      </c>
    </row>
    <row r="1590" ht="19.95" customHeight="1" spans="1:7">
      <c r="A1590" s="12"/>
      <c r="B1590" s="12"/>
      <c r="C1590" s="12"/>
      <c r="D1590" s="12"/>
      <c r="E1590" s="64" t="s">
        <v>877</v>
      </c>
      <c r="F1590" s="65"/>
      <c r="G1590" s="66">
        <v>6.78</v>
      </c>
    </row>
    <row r="1591" customHeight="1" spans="1:7">
      <c r="A1591" s="12"/>
      <c r="B1591" s="12"/>
      <c r="C1591" s="12"/>
      <c r="D1591" s="12"/>
      <c r="E1591" s="67" t="s">
        <v>878</v>
      </c>
      <c r="F1591" s="68"/>
      <c r="G1591" s="69">
        <v>46.4</v>
      </c>
    </row>
    <row r="1592" customHeight="1" spans="1:7">
      <c r="A1592" s="12"/>
      <c r="B1592" s="12"/>
      <c r="C1592" s="70" t="s">
        <v>879</v>
      </c>
      <c r="D1592" s="71"/>
      <c r="E1592" s="12"/>
      <c r="F1592" s="12"/>
      <c r="G1592" s="12"/>
    </row>
    <row r="1593" customHeight="1" spans="1:7">
      <c r="A1593" s="55" t="s">
        <v>1489</v>
      </c>
      <c r="B1593" s="56"/>
      <c r="C1593" s="56"/>
      <c r="D1593" s="56"/>
      <c r="E1593" s="56"/>
      <c r="F1593" s="56"/>
      <c r="G1593" s="56"/>
    </row>
    <row r="1594" customHeight="1" spans="1:7">
      <c r="A1594" s="57" t="s">
        <v>881</v>
      </c>
      <c r="B1594" s="58"/>
      <c r="C1594" s="59" t="s">
        <v>860</v>
      </c>
      <c r="D1594" s="59" t="s">
        <v>861</v>
      </c>
      <c r="E1594" s="59" t="s">
        <v>862</v>
      </c>
      <c r="F1594" s="59" t="s">
        <v>863</v>
      </c>
      <c r="G1594" s="59" t="s">
        <v>864</v>
      </c>
    </row>
    <row r="1595" ht="19.95" customHeight="1" spans="1:7">
      <c r="A1595" s="60" t="s">
        <v>1450</v>
      </c>
      <c r="B1595" s="61" t="s">
        <v>1451</v>
      </c>
      <c r="C1595" s="60" t="s">
        <v>867</v>
      </c>
      <c r="D1595" s="60" t="s">
        <v>902</v>
      </c>
      <c r="E1595" s="62">
        <v>0.014</v>
      </c>
      <c r="F1595" s="63">
        <v>52.03</v>
      </c>
      <c r="G1595" s="63">
        <v>0.73</v>
      </c>
    </row>
    <row r="1596" ht="19.95" customHeight="1" spans="1:7">
      <c r="A1596" s="60" t="s">
        <v>1490</v>
      </c>
      <c r="B1596" s="61" t="s">
        <v>1491</v>
      </c>
      <c r="C1596" s="60" t="s">
        <v>867</v>
      </c>
      <c r="D1596" s="60" t="s">
        <v>902</v>
      </c>
      <c r="E1596" s="62">
        <v>1</v>
      </c>
      <c r="F1596" s="63">
        <v>2.76</v>
      </c>
      <c r="G1596" s="63">
        <v>2.76</v>
      </c>
    </row>
    <row r="1597" customHeight="1" spans="1:7">
      <c r="A1597" s="60" t="s">
        <v>1454</v>
      </c>
      <c r="B1597" s="61" t="s">
        <v>1455</v>
      </c>
      <c r="C1597" s="60" t="s">
        <v>867</v>
      </c>
      <c r="D1597" s="60" t="s">
        <v>902</v>
      </c>
      <c r="E1597" s="62">
        <v>0.017</v>
      </c>
      <c r="F1597" s="63">
        <v>45.18</v>
      </c>
      <c r="G1597" s="63">
        <v>0.77</v>
      </c>
    </row>
    <row r="1598" customHeight="1" spans="1:7">
      <c r="A1598" s="60" t="s">
        <v>1443</v>
      </c>
      <c r="B1598" s="61" t="s">
        <v>1444</v>
      </c>
      <c r="C1598" s="60" t="s">
        <v>867</v>
      </c>
      <c r="D1598" s="60" t="s">
        <v>902</v>
      </c>
      <c r="E1598" s="62">
        <v>0.089</v>
      </c>
      <c r="F1598" s="63">
        <v>1.5</v>
      </c>
      <c r="G1598" s="63">
        <v>0.13</v>
      </c>
    </row>
    <row r="1599" ht="10.05" customHeight="1" spans="1:7">
      <c r="A1599" s="12"/>
      <c r="B1599" s="12"/>
      <c r="C1599" s="12"/>
      <c r="D1599" s="12"/>
      <c r="E1599" s="64" t="s">
        <v>893</v>
      </c>
      <c r="F1599" s="65"/>
      <c r="G1599" s="66">
        <v>4.39</v>
      </c>
    </row>
    <row r="1600" ht="19.95" customHeight="1" spans="1:7">
      <c r="A1600" s="57" t="s">
        <v>859</v>
      </c>
      <c r="B1600" s="58"/>
      <c r="C1600" s="59" t="s">
        <v>860</v>
      </c>
      <c r="D1600" s="59" t="s">
        <v>861</v>
      </c>
      <c r="E1600" s="59" t="s">
        <v>862</v>
      </c>
      <c r="F1600" s="59" t="s">
        <v>863</v>
      </c>
      <c r="G1600" s="59" t="s">
        <v>864</v>
      </c>
    </row>
    <row r="1601" customHeight="1" spans="1:7">
      <c r="A1601" s="60" t="s">
        <v>1445</v>
      </c>
      <c r="B1601" s="61" t="s">
        <v>1446</v>
      </c>
      <c r="C1601" s="60" t="s">
        <v>867</v>
      </c>
      <c r="D1601" s="60" t="s">
        <v>868</v>
      </c>
      <c r="E1601" s="62">
        <v>0.238</v>
      </c>
      <c r="F1601" s="63">
        <v>16.71</v>
      </c>
      <c r="G1601" s="63">
        <v>3.98</v>
      </c>
    </row>
    <row r="1602" customHeight="1" spans="1:7">
      <c r="A1602" s="60" t="s">
        <v>1447</v>
      </c>
      <c r="B1602" s="61" t="s">
        <v>1448</v>
      </c>
      <c r="C1602" s="60" t="s">
        <v>867</v>
      </c>
      <c r="D1602" s="60" t="s">
        <v>868</v>
      </c>
      <c r="E1602" s="62">
        <v>0.238</v>
      </c>
      <c r="F1602" s="63">
        <v>21.18</v>
      </c>
      <c r="G1602" s="63">
        <v>5.04</v>
      </c>
    </row>
    <row r="1603" ht="19.95" customHeight="1" spans="1:7">
      <c r="A1603" s="12"/>
      <c r="B1603" s="12"/>
      <c r="C1603" s="12"/>
      <c r="D1603" s="12"/>
      <c r="E1603" s="64" t="s">
        <v>877</v>
      </c>
      <c r="F1603" s="65"/>
      <c r="G1603" s="66">
        <v>9.02</v>
      </c>
    </row>
    <row r="1604" customHeight="1" spans="1:7">
      <c r="A1604" s="12"/>
      <c r="B1604" s="12"/>
      <c r="C1604" s="12"/>
      <c r="D1604" s="12"/>
      <c r="E1604" s="67" t="s">
        <v>878</v>
      </c>
      <c r="F1604" s="68"/>
      <c r="G1604" s="69">
        <v>13.38</v>
      </c>
    </row>
    <row r="1605" customHeight="1" spans="1:7">
      <c r="A1605" s="12"/>
      <c r="B1605" s="12"/>
      <c r="C1605" s="70" t="s">
        <v>879</v>
      </c>
      <c r="D1605" s="71"/>
      <c r="E1605" s="12"/>
      <c r="F1605" s="12"/>
      <c r="G1605" s="12"/>
    </row>
    <row r="1606" customHeight="1" spans="1:7">
      <c r="A1606" s="55" t="s">
        <v>1492</v>
      </c>
      <c r="B1606" s="56"/>
      <c r="C1606" s="56"/>
      <c r="D1606" s="56"/>
      <c r="E1606" s="56"/>
      <c r="F1606" s="56"/>
      <c r="G1606" s="56"/>
    </row>
    <row r="1607" customHeight="1" spans="1:7">
      <c r="A1607" s="57" t="s">
        <v>881</v>
      </c>
      <c r="B1607" s="58"/>
      <c r="C1607" s="59" t="s">
        <v>860</v>
      </c>
      <c r="D1607" s="59" t="s">
        <v>861</v>
      </c>
      <c r="E1607" s="59" t="s">
        <v>862</v>
      </c>
      <c r="F1607" s="59" t="s">
        <v>863</v>
      </c>
      <c r="G1607" s="59" t="s">
        <v>864</v>
      </c>
    </row>
    <row r="1608" ht="19.95" customHeight="1" spans="1:7">
      <c r="A1608" s="60" t="s">
        <v>1450</v>
      </c>
      <c r="B1608" s="61" t="s">
        <v>1451</v>
      </c>
      <c r="C1608" s="60" t="s">
        <v>867</v>
      </c>
      <c r="D1608" s="60" t="s">
        <v>902</v>
      </c>
      <c r="E1608" s="62">
        <v>0.011</v>
      </c>
      <c r="F1608" s="63">
        <v>52.03</v>
      </c>
      <c r="G1608" s="63">
        <v>0.57</v>
      </c>
    </row>
    <row r="1609" ht="19.95" customHeight="1" spans="1:7">
      <c r="A1609" s="60" t="s">
        <v>1493</v>
      </c>
      <c r="B1609" s="61" t="s">
        <v>1494</v>
      </c>
      <c r="C1609" s="60" t="s">
        <v>867</v>
      </c>
      <c r="D1609" s="60" t="s">
        <v>902</v>
      </c>
      <c r="E1609" s="62">
        <v>1</v>
      </c>
      <c r="F1609" s="63">
        <v>0.83</v>
      </c>
      <c r="G1609" s="63">
        <v>0.83</v>
      </c>
    </row>
    <row r="1610" customHeight="1" spans="1:7">
      <c r="A1610" s="60" t="s">
        <v>1454</v>
      </c>
      <c r="B1610" s="61" t="s">
        <v>1455</v>
      </c>
      <c r="C1610" s="60" t="s">
        <v>867</v>
      </c>
      <c r="D1610" s="60" t="s">
        <v>902</v>
      </c>
      <c r="E1610" s="62">
        <v>0.012</v>
      </c>
      <c r="F1610" s="63">
        <v>45.18</v>
      </c>
      <c r="G1610" s="63">
        <v>0.54</v>
      </c>
    </row>
    <row r="1611" customHeight="1" spans="1:7">
      <c r="A1611" s="60" t="s">
        <v>1443</v>
      </c>
      <c r="B1611" s="61" t="s">
        <v>1444</v>
      </c>
      <c r="C1611" s="60" t="s">
        <v>867</v>
      </c>
      <c r="D1611" s="60" t="s">
        <v>902</v>
      </c>
      <c r="E1611" s="62">
        <v>0.075</v>
      </c>
      <c r="F1611" s="63">
        <v>1.5</v>
      </c>
      <c r="G1611" s="63">
        <v>0.11</v>
      </c>
    </row>
    <row r="1612" ht="10.05" customHeight="1" spans="1:7">
      <c r="A1612" s="12"/>
      <c r="B1612" s="12"/>
      <c r="C1612" s="12"/>
      <c r="D1612" s="12"/>
      <c r="E1612" s="64" t="s">
        <v>893</v>
      </c>
      <c r="F1612" s="65"/>
      <c r="G1612" s="66">
        <v>2.05</v>
      </c>
    </row>
    <row r="1613" ht="19.95" customHeight="1" spans="1:7">
      <c r="A1613" s="57" t="s">
        <v>859</v>
      </c>
      <c r="B1613" s="58"/>
      <c r="C1613" s="59" t="s">
        <v>860</v>
      </c>
      <c r="D1613" s="59" t="s">
        <v>861</v>
      </c>
      <c r="E1613" s="59" t="s">
        <v>862</v>
      </c>
      <c r="F1613" s="59" t="s">
        <v>863</v>
      </c>
      <c r="G1613" s="59" t="s">
        <v>864</v>
      </c>
    </row>
    <row r="1614" customHeight="1" spans="1:7">
      <c r="A1614" s="60" t="s">
        <v>1445</v>
      </c>
      <c r="B1614" s="61" t="s">
        <v>1446</v>
      </c>
      <c r="C1614" s="60" t="s">
        <v>867</v>
      </c>
      <c r="D1614" s="60" t="s">
        <v>868</v>
      </c>
      <c r="E1614" s="62">
        <v>0.2</v>
      </c>
      <c r="F1614" s="63">
        <v>16.71</v>
      </c>
      <c r="G1614" s="63">
        <v>3.34</v>
      </c>
    </row>
    <row r="1615" customHeight="1" spans="1:7">
      <c r="A1615" s="60" t="s">
        <v>1447</v>
      </c>
      <c r="B1615" s="61" t="s">
        <v>1448</v>
      </c>
      <c r="C1615" s="60" t="s">
        <v>867</v>
      </c>
      <c r="D1615" s="60" t="s">
        <v>868</v>
      </c>
      <c r="E1615" s="62">
        <v>0.2</v>
      </c>
      <c r="F1615" s="63">
        <v>21.18</v>
      </c>
      <c r="G1615" s="63">
        <v>4.24</v>
      </c>
    </row>
    <row r="1616" ht="19.95" customHeight="1" spans="1:7">
      <c r="A1616" s="12"/>
      <c r="B1616" s="12"/>
      <c r="C1616" s="12"/>
      <c r="D1616" s="12"/>
      <c r="E1616" s="64" t="s">
        <v>877</v>
      </c>
      <c r="F1616" s="65"/>
      <c r="G1616" s="66">
        <v>7.58</v>
      </c>
    </row>
    <row r="1617" customHeight="1" spans="1:7">
      <c r="A1617" s="12"/>
      <c r="B1617" s="12"/>
      <c r="C1617" s="12"/>
      <c r="D1617" s="12"/>
      <c r="E1617" s="67" t="s">
        <v>878</v>
      </c>
      <c r="F1617" s="68"/>
      <c r="G1617" s="69">
        <v>57.72</v>
      </c>
    </row>
    <row r="1618" customHeight="1" spans="1:7">
      <c r="A1618" s="12"/>
      <c r="B1618" s="12"/>
      <c r="C1618" s="70" t="s">
        <v>879</v>
      </c>
      <c r="D1618" s="71"/>
      <c r="E1618" s="12"/>
      <c r="F1618" s="12"/>
      <c r="G1618" s="12"/>
    </row>
    <row r="1619" customHeight="1" spans="1:7">
      <c r="A1619" s="55" t="s">
        <v>1495</v>
      </c>
      <c r="B1619" s="56"/>
      <c r="C1619" s="56"/>
      <c r="D1619" s="56"/>
      <c r="E1619" s="56"/>
      <c r="F1619" s="56"/>
      <c r="G1619" s="56"/>
    </row>
    <row r="1620" customHeight="1" spans="1:7">
      <c r="A1620" s="57" t="s">
        <v>881</v>
      </c>
      <c r="B1620" s="58"/>
      <c r="C1620" s="59" t="s">
        <v>860</v>
      </c>
      <c r="D1620" s="59" t="s">
        <v>861</v>
      </c>
      <c r="E1620" s="59" t="s">
        <v>862</v>
      </c>
      <c r="F1620" s="59" t="s">
        <v>863</v>
      </c>
      <c r="G1620" s="59" t="s">
        <v>864</v>
      </c>
    </row>
    <row r="1621" ht="19.95" customHeight="1" spans="1:7">
      <c r="A1621" s="60" t="s">
        <v>1450</v>
      </c>
      <c r="B1621" s="61" t="s">
        <v>1451</v>
      </c>
      <c r="C1621" s="60" t="s">
        <v>867</v>
      </c>
      <c r="D1621" s="60" t="s">
        <v>902</v>
      </c>
      <c r="E1621" s="62">
        <v>0.007</v>
      </c>
      <c r="F1621" s="63">
        <v>52.03</v>
      </c>
      <c r="G1621" s="63">
        <v>0.36</v>
      </c>
    </row>
    <row r="1622" ht="19.95" customHeight="1" spans="1:7">
      <c r="A1622" s="60" t="s">
        <v>1496</v>
      </c>
      <c r="B1622" s="61" t="s">
        <v>1497</v>
      </c>
      <c r="C1622" s="60" t="s">
        <v>867</v>
      </c>
      <c r="D1622" s="60" t="s">
        <v>902</v>
      </c>
      <c r="E1622" s="62">
        <v>1</v>
      </c>
      <c r="F1622" s="63">
        <v>2.45</v>
      </c>
      <c r="G1622" s="63">
        <v>2.45</v>
      </c>
    </row>
    <row r="1623" customHeight="1" spans="1:7">
      <c r="A1623" s="60" t="s">
        <v>1454</v>
      </c>
      <c r="B1623" s="61" t="s">
        <v>1455</v>
      </c>
      <c r="C1623" s="60" t="s">
        <v>867</v>
      </c>
      <c r="D1623" s="60" t="s">
        <v>902</v>
      </c>
      <c r="E1623" s="62">
        <v>0.008</v>
      </c>
      <c r="F1623" s="63">
        <v>45.18</v>
      </c>
      <c r="G1623" s="63">
        <v>0.36</v>
      </c>
    </row>
    <row r="1624" customHeight="1" spans="1:7">
      <c r="A1624" s="60" t="s">
        <v>1443</v>
      </c>
      <c r="B1624" s="61" t="s">
        <v>1444</v>
      </c>
      <c r="C1624" s="60" t="s">
        <v>867</v>
      </c>
      <c r="D1624" s="60" t="s">
        <v>902</v>
      </c>
      <c r="E1624" s="62">
        <v>0.05</v>
      </c>
      <c r="F1624" s="63">
        <v>1.5</v>
      </c>
      <c r="G1624" s="63">
        <v>0.08</v>
      </c>
    </row>
    <row r="1625" ht="10.05" customHeight="1" spans="1:7">
      <c r="A1625" s="12"/>
      <c r="B1625" s="12"/>
      <c r="C1625" s="12"/>
      <c r="D1625" s="12"/>
      <c r="E1625" s="64" t="s">
        <v>893</v>
      </c>
      <c r="F1625" s="65"/>
      <c r="G1625" s="66">
        <v>3.25</v>
      </c>
    </row>
    <row r="1626" ht="19.95" customHeight="1" spans="1:7">
      <c r="A1626" s="57" t="s">
        <v>859</v>
      </c>
      <c r="B1626" s="58"/>
      <c r="C1626" s="59" t="s">
        <v>860</v>
      </c>
      <c r="D1626" s="59" t="s">
        <v>861</v>
      </c>
      <c r="E1626" s="59" t="s">
        <v>862</v>
      </c>
      <c r="F1626" s="59" t="s">
        <v>863</v>
      </c>
      <c r="G1626" s="59" t="s">
        <v>864</v>
      </c>
    </row>
    <row r="1627" customHeight="1" spans="1:7">
      <c r="A1627" s="60" t="s">
        <v>1445</v>
      </c>
      <c r="B1627" s="61" t="s">
        <v>1446</v>
      </c>
      <c r="C1627" s="60" t="s">
        <v>867</v>
      </c>
      <c r="D1627" s="60" t="s">
        <v>868</v>
      </c>
      <c r="E1627" s="62">
        <v>0.1</v>
      </c>
      <c r="F1627" s="63">
        <v>16.71</v>
      </c>
      <c r="G1627" s="63">
        <v>1.67</v>
      </c>
    </row>
    <row r="1628" customHeight="1" spans="1:7">
      <c r="A1628" s="60" t="s">
        <v>1447</v>
      </c>
      <c r="B1628" s="61" t="s">
        <v>1448</v>
      </c>
      <c r="C1628" s="60" t="s">
        <v>867</v>
      </c>
      <c r="D1628" s="60" t="s">
        <v>868</v>
      </c>
      <c r="E1628" s="62">
        <v>0.1</v>
      </c>
      <c r="F1628" s="63">
        <v>21.18</v>
      </c>
      <c r="G1628" s="63">
        <v>2.12</v>
      </c>
    </row>
    <row r="1629" customHeight="1" spans="1:7">
      <c r="A1629" s="12"/>
      <c r="B1629" s="12"/>
      <c r="C1629" s="12"/>
      <c r="D1629" s="12"/>
      <c r="E1629" s="64" t="s">
        <v>877</v>
      </c>
      <c r="F1629" s="65"/>
      <c r="G1629" s="66">
        <v>3.79</v>
      </c>
    </row>
    <row r="1630" ht="19.95" customHeight="1" spans="1:7">
      <c r="A1630" s="12"/>
      <c r="B1630" s="12"/>
      <c r="C1630" s="12"/>
      <c r="D1630" s="12"/>
      <c r="E1630" s="67" t="s">
        <v>878</v>
      </c>
      <c r="F1630" s="68"/>
      <c r="G1630" s="69">
        <v>28.08</v>
      </c>
    </row>
    <row r="1631" customHeight="1" spans="1:7">
      <c r="A1631" s="12"/>
      <c r="B1631" s="12"/>
      <c r="C1631" s="70" t="s">
        <v>879</v>
      </c>
      <c r="D1631" s="71"/>
      <c r="E1631" s="12"/>
      <c r="F1631" s="12"/>
      <c r="G1631" s="12"/>
    </row>
    <row r="1632" customHeight="1" spans="1:7">
      <c r="A1632" s="55" t="s">
        <v>1498</v>
      </c>
      <c r="B1632" s="56"/>
      <c r="C1632" s="56"/>
      <c r="D1632" s="56"/>
      <c r="E1632" s="56"/>
      <c r="F1632" s="56"/>
      <c r="G1632" s="56"/>
    </row>
    <row r="1633" customHeight="1" spans="1:7">
      <c r="A1633" s="57" t="s">
        <v>881</v>
      </c>
      <c r="B1633" s="58"/>
      <c r="C1633" s="59" t="s">
        <v>860</v>
      </c>
      <c r="D1633" s="59" t="s">
        <v>861</v>
      </c>
      <c r="E1633" s="59" t="s">
        <v>862</v>
      </c>
      <c r="F1633" s="59" t="s">
        <v>863</v>
      </c>
      <c r="G1633" s="59" t="s">
        <v>864</v>
      </c>
    </row>
    <row r="1634" ht="19.95" customHeight="1" spans="1:7">
      <c r="A1634" s="60" t="s">
        <v>1450</v>
      </c>
      <c r="B1634" s="61" t="s">
        <v>1451</v>
      </c>
      <c r="C1634" s="60" t="s">
        <v>867</v>
      </c>
      <c r="D1634" s="60" t="s">
        <v>902</v>
      </c>
      <c r="E1634" s="62">
        <v>0.007</v>
      </c>
      <c r="F1634" s="63">
        <v>52.03</v>
      </c>
      <c r="G1634" s="63">
        <v>0.36</v>
      </c>
    </row>
    <row r="1635" ht="19.95" customHeight="1" spans="1:7">
      <c r="A1635" s="60" t="s">
        <v>1454</v>
      </c>
      <c r="B1635" s="61" t="s">
        <v>1455</v>
      </c>
      <c r="C1635" s="60" t="s">
        <v>867</v>
      </c>
      <c r="D1635" s="60" t="s">
        <v>902</v>
      </c>
      <c r="E1635" s="62">
        <v>0.008</v>
      </c>
      <c r="F1635" s="63">
        <v>45.18</v>
      </c>
      <c r="G1635" s="63">
        <v>0.36</v>
      </c>
    </row>
    <row r="1636" customHeight="1" spans="1:7">
      <c r="A1636" s="60" t="s">
        <v>1499</v>
      </c>
      <c r="B1636" s="61" t="s">
        <v>1500</v>
      </c>
      <c r="C1636" s="60" t="s">
        <v>867</v>
      </c>
      <c r="D1636" s="60" t="s">
        <v>902</v>
      </c>
      <c r="E1636" s="62">
        <v>1</v>
      </c>
      <c r="F1636" s="63">
        <v>4.08</v>
      </c>
      <c r="G1636" s="63">
        <v>4.08</v>
      </c>
    </row>
    <row r="1637" customHeight="1" spans="1:7">
      <c r="A1637" s="60" t="s">
        <v>1443</v>
      </c>
      <c r="B1637" s="61" t="s">
        <v>1444</v>
      </c>
      <c r="C1637" s="60" t="s">
        <v>867</v>
      </c>
      <c r="D1637" s="60" t="s">
        <v>902</v>
      </c>
      <c r="E1637" s="62">
        <v>0.05</v>
      </c>
      <c r="F1637" s="63">
        <v>1.5</v>
      </c>
      <c r="G1637" s="63">
        <v>0.08</v>
      </c>
    </row>
    <row r="1638" ht="10.05" customHeight="1" spans="1:7">
      <c r="A1638" s="12"/>
      <c r="B1638" s="12"/>
      <c r="C1638" s="12"/>
      <c r="D1638" s="12"/>
      <c r="E1638" s="64" t="s">
        <v>893</v>
      </c>
      <c r="F1638" s="65"/>
      <c r="G1638" s="66">
        <v>4.88</v>
      </c>
    </row>
    <row r="1639" ht="19.95" customHeight="1" spans="1:7">
      <c r="A1639" s="57" t="s">
        <v>859</v>
      </c>
      <c r="B1639" s="58"/>
      <c r="C1639" s="59" t="s">
        <v>860</v>
      </c>
      <c r="D1639" s="59" t="s">
        <v>861</v>
      </c>
      <c r="E1639" s="59" t="s">
        <v>862</v>
      </c>
      <c r="F1639" s="59" t="s">
        <v>863</v>
      </c>
      <c r="G1639" s="59" t="s">
        <v>864</v>
      </c>
    </row>
    <row r="1640" customHeight="1" spans="1:7">
      <c r="A1640" s="60" t="s">
        <v>1445</v>
      </c>
      <c r="B1640" s="61" t="s">
        <v>1446</v>
      </c>
      <c r="C1640" s="60" t="s">
        <v>867</v>
      </c>
      <c r="D1640" s="60" t="s">
        <v>868</v>
      </c>
      <c r="E1640" s="62">
        <v>0.15</v>
      </c>
      <c r="F1640" s="63">
        <v>16.71</v>
      </c>
      <c r="G1640" s="63">
        <v>2.51</v>
      </c>
    </row>
    <row r="1641" customHeight="1" spans="1:7">
      <c r="A1641" s="60" t="s">
        <v>1447</v>
      </c>
      <c r="B1641" s="61" t="s">
        <v>1448</v>
      </c>
      <c r="C1641" s="60" t="s">
        <v>867</v>
      </c>
      <c r="D1641" s="60" t="s">
        <v>868</v>
      </c>
      <c r="E1641" s="62">
        <v>0.15</v>
      </c>
      <c r="F1641" s="63">
        <v>21.18</v>
      </c>
      <c r="G1641" s="63">
        <v>3.18</v>
      </c>
    </row>
    <row r="1642" ht="19.95" customHeight="1" spans="1:7">
      <c r="A1642" s="12"/>
      <c r="B1642" s="12"/>
      <c r="C1642" s="12"/>
      <c r="D1642" s="12"/>
      <c r="E1642" s="64" t="s">
        <v>877</v>
      </c>
      <c r="F1642" s="65"/>
      <c r="G1642" s="66">
        <v>5.69</v>
      </c>
    </row>
    <row r="1643" customHeight="1" spans="1:7">
      <c r="A1643" s="12"/>
      <c r="B1643" s="12"/>
      <c r="C1643" s="12"/>
      <c r="D1643" s="12"/>
      <c r="E1643" s="67" t="s">
        <v>878</v>
      </c>
      <c r="F1643" s="68"/>
      <c r="G1643" s="69">
        <v>84.32</v>
      </c>
    </row>
    <row r="1644" customHeight="1" spans="1:7">
      <c r="A1644" s="12"/>
      <c r="B1644" s="12"/>
      <c r="C1644" s="70" t="s">
        <v>879</v>
      </c>
      <c r="D1644" s="71"/>
      <c r="E1644" s="12"/>
      <c r="F1644" s="12"/>
      <c r="G1644" s="12"/>
    </row>
    <row r="1645" customHeight="1" spans="1:7">
      <c r="A1645" s="55" t="s">
        <v>1501</v>
      </c>
      <c r="B1645" s="56"/>
      <c r="C1645" s="56"/>
      <c r="D1645" s="56"/>
      <c r="E1645" s="56"/>
      <c r="F1645" s="56"/>
      <c r="G1645" s="56"/>
    </row>
    <row r="1646" customHeight="1" spans="1:7">
      <c r="A1646" s="57" t="s">
        <v>881</v>
      </c>
      <c r="B1646" s="58"/>
      <c r="C1646" s="59" t="s">
        <v>860</v>
      </c>
      <c r="D1646" s="59" t="s">
        <v>861</v>
      </c>
      <c r="E1646" s="59" t="s">
        <v>862</v>
      </c>
      <c r="F1646" s="59" t="s">
        <v>863</v>
      </c>
      <c r="G1646" s="59" t="s">
        <v>864</v>
      </c>
    </row>
    <row r="1647" ht="19.95" customHeight="1" spans="1:7">
      <c r="A1647" s="60" t="s">
        <v>1450</v>
      </c>
      <c r="B1647" s="61" t="s">
        <v>1451</v>
      </c>
      <c r="C1647" s="60" t="s">
        <v>867</v>
      </c>
      <c r="D1647" s="60" t="s">
        <v>902</v>
      </c>
      <c r="E1647" s="62">
        <v>0.011</v>
      </c>
      <c r="F1647" s="63">
        <v>52.03</v>
      </c>
      <c r="G1647" s="63">
        <v>0.57</v>
      </c>
    </row>
    <row r="1648" ht="19.95" customHeight="1" spans="1:7">
      <c r="A1648" s="60" t="s">
        <v>1502</v>
      </c>
      <c r="B1648" s="61" t="s">
        <v>1503</v>
      </c>
      <c r="C1648" s="60" t="s">
        <v>867</v>
      </c>
      <c r="D1648" s="60" t="s">
        <v>902</v>
      </c>
      <c r="E1648" s="62">
        <v>1</v>
      </c>
      <c r="F1648" s="63">
        <v>5.87</v>
      </c>
      <c r="G1648" s="63">
        <v>5.87</v>
      </c>
    </row>
    <row r="1649" customHeight="1" spans="1:7">
      <c r="A1649" s="60" t="s">
        <v>1454</v>
      </c>
      <c r="B1649" s="61" t="s">
        <v>1455</v>
      </c>
      <c r="C1649" s="60" t="s">
        <v>867</v>
      </c>
      <c r="D1649" s="60" t="s">
        <v>902</v>
      </c>
      <c r="E1649" s="62">
        <v>0.012</v>
      </c>
      <c r="F1649" s="63">
        <v>45.18</v>
      </c>
      <c r="G1649" s="63">
        <v>0.54</v>
      </c>
    </row>
    <row r="1650" customHeight="1" spans="1:7">
      <c r="A1650" s="60" t="s">
        <v>1443</v>
      </c>
      <c r="B1650" s="61" t="s">
        <v>1444</v>
      </c>
      <c r="C1650" s="60" t="s">
        <v>867</v>
      </c>
      <c r="D1650" s="60" t="s">
        <v>902</v>
      </c>
      <c r="E1650" s="62">
        <v>0.075</v>
      </c>
      <c r="F1650" s="63">
        <v>1.5</v>
      </c>
      <c r="G1650" s="63">
        <v>0.11</v>
      </c>
    </row>
    <row r="1651" ht="10.05" customHeight="1" spans="1:7">
      <c r="A1651" s="12"/>
      <c r="B1651" s="12"/>
      <c r="C1651" s="12"/>
      <c r="D1651" s="12"/>
      <c r="E1651" s="64" t="s">
        <v>893</v>
      </c>
      <c r="F1651" s="65"/>
      <c r="G1651" s="66">
        <v>7.09</v>
      </c>
    </row>
    <row r="1652" ht="19.95" customHeight="1" spans="1:7">
      <c r="A1652" s="57" t="s">
        <v>859</v>
      </c>
      <c r="B1652" s="58"/>
      <c r="C1652" s="59" t="s">
        <v>860</v>
      </c>
      <c r="D1652" s="59" t="s">
        <v>861</v>
      </c>
      <c r="E1652" s="59" t="s">
        <v>862</v>
      </c>
      <c r="F1652" s="59" t="s">
        <v>863</v>
      </c>
      <c r="G1652" s="59" t="s">
        <v>864</v>
      </c>
    </row>
    <row r="1653" customHeight="1" spans="1:7">
      <c r="A1653" s="60" t="s">
        <v>1445</v>
      </c>
      <c r="B1653" s="61" t="s">
        <v>1446</v>
      </c>
      <c r="C1653" s="60" t="s">
        <v>867</v>
      </c>
      <c r="D1653" s="60" t="s">
        <v>868</v>
      </c>
      <c r="E1653" s="62">
        <v>0.2</v>
      </c>
      <c r="F1653" s="63">
        <v>16.71</v>
      </c>
      <c r="G1653" s="63">
        <v>3.34</v>
      </c>
    </row>
    <row r="1654" customHeight="1" spans="1:7">
      <c r="A1654" s="60" t="s">
        <v>1447</v>
      </c>
      <c r="B1654" s="61" t="s">
        <v>1448</v>
      </c>
      <c r="C1654" s="60" t="s">
        <v>867</v>
      </c>
      <c r="D1654" s="60" t="s">
        <v>868</v>
      </c>
      <c r="E1654" s="62">
        <v>0.2</v>
      </c>
      <c r="F1654" s="63">
        <v>21.18</v>
      </c>
      <c r="G1654" s="63">
        <v>4.24</v>
      </c>
    </row>
    <row r="1655" ht="19.95" customHeight="1" spans="1:7">
      <c r="A1655" s="12"/>
      <c r="B1655" s="12"/>
      <c r="C1655" s="12"/>
      <c r="D1655" s="12"/>
      <c r="E1655" s="64" t="s">
        <v>877</v>
      </c>
      <c r="F1655" s="65"/>
      <c r="G1655" s="66">
        <v>7.58</v>
      </c>
    </row>
    <row r="1656" customHeight="1" spans="1:7">
      <c r="A1656" s="12"/>
      <c r="B1656" s="12"/>
      <c r="C1656" s="12"/>
      <c r="D1656" s="12"/>
      <c r="E1656" s="67" t="s">
        <v>878</v>
      </c>
      <c r="F1656" s="68"/>
      <c r="G1656" s="69">
        <v>29.32</v>
      </c>
    </row>
    <row r="1657" customHeight="1" spans="1:7">
      <c r="A1657" s="12"/>
      <c r="B1657" s="12"/>
      <c r="C1657" s="70" t="s">
        <v>879</v>
      </c>
      <c r="D1657" s="71"/>
      <c r="E1657" s="12"/>
      <c r="F1657" s="12"/>
      <c r="G1657" s="12"/>
    </row>
    <row r="1658" ht="19.95" customHeight="1" spans="1:7">
      <c r="A1658" s="55" t="s">
        <v>1504</v>
      </c>
      <c r="B1658" s="56"/>
      <c r="C1658" s="56"/>
      <c r="D1658" s="56"/>
      <c r="E1658" s="56"/>
      <c r="F1658" s="56"/>
      <c r="G1658" s="56"/>
    </row>
    <row r="1659" ht="19.95" customHeight="1" spans="1:7">
      <c r="A1659" s="57" t="s">
        <v>881</v>
      </c>
      <c r="B1659" s="58"/>
      <c r="C1659" s="59" t="s">
        <v>860</v>
      </c>
      <c r="D1659" s="59" t="s">
        <v>861</v>
      </c>
      <c r="E1659" s="59" t="s">
        <v>862</v>
      </c>
      <c r="F1659" s="59" t="s">
        <v>863</v>
      </c>
      <c r="G1659" s="59" t="s">
        <v>864</v>
      </c>
    </row>
    <row r="1660" customHeight="1" spans="1:7">
      <c r="A1660" s="60" t="s">
        <v>1505</v>
      </c>
      <c r="B1660" s="61" t="s">
        <v>1506</v>
      </c>
      <c r="C1660" s="60" t="s">
        <v>867</v>
      </c>
      <c r="D1660" s="60" t="s">
        <v>902</v>
      </c>
      <c r="E1660" s="62">
        <v>0.013</v>
      </c>
      <c r="F1660" s="63">
        <v>12.83</v>
      </c>
      <c r="G1660" s="63">
        <v>0.17</v>
      </c>
    </row>
    <row r="1661" customHeight="1" spans="1:7">
      <c r="A1661" s="60" t="s">
        <v>1507</v>
      </c>
      <c r="B1661" s="61" t="s">
        <v>1508</v>
      </c>
      <c r="C1661" s="60" t="s">
        <v>867</v>
      </c>
      <c r="D1661" s="60" t="s">
        <v>902</v>
      </c>
      <c r="E1661" s="62">
        <v>1</v>
      </c>
      <c r="F1661" s="63">
        <v>25.89</v>
      </c>
      <c r="G1661" s="63">
        <v>25.89</v>
      </c>
    </row>
    <row r="1662" ht="10.05" customHeight="1" spans="1:7">
      <c r="A1662" s="12"/>
      <c r="B1662" s="12"/>
      <c r="C1662" s="12"/>
      <c r="D1662" s="12"/>
      <c r="E1662" s="64" t="s">
        <v>893</v>
      </c>
      <c r="F1662" s="65"/>
      <c r="G1662" s="66">
        <v>26.06</v>
      </c>
    </row>
    <row r="1663" ht="19.95" customHeight="1" spans="1:7">
      <c r="A1663" s="57" t="s">
        <v>859</v>
      </c>
      <c r="B1663" s="58"/>
      <c r="C1663" s="59" t="s">
        <v>860</v>
      </c>
      <c r="D1663" s="59" t="s">
        <v>861</v>
      </c>
      <c r="E1663" s="59" t="s">
        <v>862</v>
      </c>
      <c r="F1663" s="59" t="s">
        <v>863</v>
      </c>
      <c r="G1663" s="59" t="s">
        <v>864</v>
      </c>
    </row>
    <row r="1664" customHeight="1" spans="1:7">
      <c r="A1664" s="60" t="s">
        <v>1445</v>
      </c>
      <c r="B1664" s="61" t="s">
        <v>1446</v>
      </c>
      <c r="C1664" s="60" t="s">
        <v>867</v>
      </c>
      <c r="D1664" s="60" t="s">
        <v>868</v>
      </c>
      <c r="E1664" s="62">
        <v>0.2</v>
      </c>
      <c r="F1664" s="63">
        <v>16.71</v>
      </c>
      <c r="G1664" s="63">
        <v>3.34</v>
      </c>
    </row>
    <row r="1665" customHeight="1" spans="1:7">
      <c r="A1665" s="60" t="s">
        <v>1447</v>
      </c>
      <c r="B1665" s="61" t="s">
        <v>1448</v>
      </c>
      <c r="C1665" s="60" t="s">
        <v>867</v>
      </c>
      <c r="D1665" s="60" t="s">
        <v>868</v>
      </c>
      <c r="E1665" s="62">
        <v>0.2</v>
      </c>
      <c r="F1665" s="63">
        <v>21.18</v>
      </c>
      <c r="G1665" s="63">
        <v>4.24</v>
      </c>
    </row>
    <row r="1666" customHeight="1" spans="1:7">
      <c r="A1666" s="12"/>
      <c r="B1666" s="12"/>
      <c r="C1666" s="12"/>
      <c r="D1666" s="12"/>
      <c r="E1666" s="64" t="s">
        <v>877</v>
      </c>
      <c r="F1666" s="65"/>
      <c r="G1666" s="66">
        <v>7.58</v>
      </c>
    </row>
    <row r="1667" customHeight="1" spans="1:7">
      <c r="A1667" s="12"/>
      <c r="B1667" s="12"/>
      <c r="C1667" s="12"/>
      <c r="D1667" s="12"/>
      <c r="E1667" s="67" t="s">
        <v>878</v>
      </c>
      <c r="F1667" s="68"/>
      <c r="G1667" s="69">
        <v>134.48</v>
      </c>
    </row>
    <row r="1668" ht="19.95" customHeight="1" spans="1:7">
      <c r="A1668" s="12"/>
      <c r="B1668" s="12"/>
      <c r="C1668" s="70" t="s">
        <v>879</v>
      </c>
      <c r="D1668" s="71"/>
      <c r="E1668" s="12"/>
      <c r="F1668" s="12"/>
      <c r="G1668" s="12"/>
    </row>
    <row r="1669" ht="19.95" customHeight="1" spans="1:7">
      <c r="A1669" s="55" t="s">
        <v>1509</v>
      </c>
      <c r="B1669" s="56"/>
      <c r="C1669" s="56"/>
      <c r="D1669" s="56"/>
      <c r="E1669" s="56"/>
      <c r="F1669" s="56"/>
      <c r="G1669" s="56"/>
    </row>
    <row r="1670" customHeight="1" spans="1:7">
      <c r="A1670" s="57" t="s">
        <v>881</v>
      </c>
      <c r="B1670" s="58"/>
      <c r="C1670" s="59" t="s">
        <v>860</v>
      </c>
      <c r="D1670" s="59" t="s">
        <v>861</v>
      </c>
      <c r="E1670" s="59" t="s">
        <v>862</v>
      </c>
      <c r="F1670" s="59" t="s">
        <v>863</v>
      </c>
      <c r="G1670" s="59" t="s">
        <v>864</v>
      </c>
    </row>
    <row r="1671" customHeight="1" spans="1:7">
      <c r="A1671" s="60" t="s">
        <v>1510</v>
      </c>
      <c r="B1671" s="61" t="s">
        <v>1511</v>
      </c>
      <c r="C1671" s="60" t="s">
        <v>867</v>
      </c>
      <c r="D1671" s="60" t="s">
        <v>902</v>
      </c>
      <c r="E1671" s="62">
        <v>1</v>
      </c>
      <c r="F1671" s="63">
        <v>109.47</v>
      </c>
      <c r="G1671" s="63">
        <v>109.47</v>
      </c>
    </row>
    <row r="1672" ht="10.05" customHeight="1" spans="1:7">
      <c r="A1672" s="12"/>
      <c r="B1672" s="12"/>
      <c r="C1672" s="12"/>
      <c r="D1672" s="12"/>
      <c r="E1672" s="64" t="s">
        <v>893</v>
      </c>
      <c r="F1672" s="65"/>
      <c r="G1672" s="66">
        <v>109.47</v>
      </c>
    </row>
    <row r="1673" ht="19.95" customHeight="1" spans="1:7">
      <c r="A1673" s="57" t="s">
        <v>859</v>
      </c>
      <c r="B1673" s="58"/>
      <c r="C1673" s="59" t="s">
        <v>860</v>
      </c>
      <c r="D1673" s="59" t="s">
        <v>861</v>
      </c>
      <c r="E1673" s="59" t="s">
        <v>862</v>
      </c>
      <c r="F1673" s="59" t="s">
        <v>863</v>
      </c>
      <c r="G1673" s="59" t="s">
        <v>864</v>
      </c>
    </row>
    <row r="1674" customHeight="1" spans="1:7">
      <c r="A1674" s="60" t="s">
        <v>1445</v>
      </c>
      <c r="B1674" s="61" t="s">
        <v>1446</v>
      </c>
      <c r="C1674" s="60" t="s">
        <v>867</v>
      </c>
      <c r="D1674" s="60" t="s">
        <v>868</v>
      </c>
      <c r="E1674" s="62">
        <v>0.2169</v>
      </c>
      <c r="F1674" s="63">
        <v>16.71</v>
      </c>
      <c r="G1674" s="63">
        <v>3.62</v>
      </c>
    </row>
    <row r="1675" ht="19.95" customHeight="1" spans="1:7">
      <c r="A1675" s="60" t="s">
        <v>1447</v>
      </c>
      <c r="B1675" s="61" t="s">
        <v>1448</v>
      </c>
      <c r="C1675" s="60" t="s">
        <v>867</v>
      </c>
      <c r="D1675" s="60" t="s">
        <v>868</v>
      </c>
      <c r="E1675" s="62">
        <v>0.2169</v>
      </c>
      <c r="F1675" s="63">
        <v>21.18</v>
      </c>
      <c r="G1675" s="63">
        <v>4.59</v>
      </c>
    </row>
    <row r="1676" ht="19.95" customHeight="1" spans="1:7">
      <c r="A1676" s="12"/>
      <c r="B1676" s="12"/>
      <c r="C1676" s="12"/>
      <c r="D1676" s="12"/>
      <c r="E1676" s="64" t="s">
        <v>877</v>
      </c>
      <c r="F1676" s="65"/>
      <c r="G1676" s="66">
        <v>8.21</v>
      </c>
    </row>
    <row r="1677" ht="19.95" customHeight="1" spans="1:7">
      <c r="A1677" s="12"/>
      <c r="B1677" s="12"/>
      <c r="C1677" s="12"/>
      <c r="D1677" s="12"/>
      <c r="E1677" s="67" t="s">
        <v>878</v>
      </c>
      <c r="F1677" s="68"/>
      <c r="G1677" s="69">
        <v>117.68</v>
      </c>
    </row>
    <row r="1678" ht="19.95" customHeight="1" spans="1:7">
      <c r="A1678" s="12"/>
      <c r="B1678" s="12"/>
      <c r="C1678" s="70" t="s">
        <v>879</v>
      </c>
      <c r="D1678" s="71"/>
      <c r="E1678" s="12"/>
      <c r="F1678" s="12"/>
      <c r="G1678" s="12"/>
    </row>
    <row r="1679" ht="19.95" customHeight="1" spans="1:7">
      <c r="A1679" s="55" t="s">
        <v>1512</v>
      </c>
      <c r="B1679" s="56"/>
      <c r="C1679" s="56"/>
      <c r="D1679" s="56"/>
      <c r="E1679" s="56"/>
      <c r="F1679" s="56"/>
      <c r="G1679" s="56"/>
    </row>
    <row r="1680" customHeight="1" spans="1:7">
      <c r="A1680" s="57" t="s">
        <v>881</v>
      </c>
      <c r="B1680" s="58"/>
      <c r="C1680" s="59" t="s">
        <v>860</v>
      </c>
      <c r="D1680" s="59" t="s">
        <v>861</v>
      </c>
      <c r="E1680" s="59" t="s">
        <v>862</v>
      </c>
      <c r="F1680" s="59" t="s">
        <v>863</v>
      </c>
      <c r="G1680" s="59" t="s">
        <v>864</v>
      </c>
    </row>
    <row r="1681" customHeight="1" spans="1:7">
      <c r="A1681" s="60" t="s">
        <v>1481</v>
      </c>
      <c r="B1681" s="61" t="s">
        <v>1482</v>
      </c>
      <c r="C1681" s="60" t="s">
        <v>867</v>
      </c>
      <c r="D1681" s="60" t="s">
        <v>902</v>
      </c>
      <c r="E1681" s="62">
        <v>2</v>
      </c>
      <c r="F1681" s="63">
        <v>0.58</v>
      </c>
      <c r="G1681" s="63">
        <v>1.16</v>
      </c>
    </row>
    <row r="1682" customHeight="1" spans="1:7">
      <c r="A1682" s="60" t="s">
        <v>1513</v>
      </c>
      <c r="B1682" s="61" t="s">
        <v>1514</v>
      </c>
      <c r="C1682" s="60" t="s">
        <v>867</v>
      </c>
      <c r="D1682" s="60" t="s">
        <v>902</v>
      </c>
      <c r="E1682" s="62">
        <v>1</v>
      </c>
      <c r="F1682" s="63">
        <v>2.78</v>
      </c>
      <c r="G1682" s="63">
        <v>2.78</v>
      </c>
    </row>
    <row r="1683" customHeight="1" spans="1:7">
      <c r="A1683" s="60" t="s">
        <v>1484</v>
      </c>
      <c r="B1683" s="61" t="s">
        <v>1485</v>
      </c>
      <c r="C1683" s="60" t="s">
        <v>867</v>
      </c>
      <c r="D1683" s="60" t="s">
        <v>902</v>
      </c>
      <c r="E1683" s="62">
        <v>2</v>
      </c>
      <c r="F1683" s="63">
        <v>0.49</v>
      </c>
      <c r="G1683" s="63">
        <v>0.98</v>
      </c>
    </row>
    <row r="1684" customHeight="1" spans="1:7">
      <c r="A1684" s="60" t="s">
        <v>1515</v>
      </c>
      <c r="B1684" s="61" t="s">
        <v>1516</v>
      </c>
      <c r="C1684" s="60" t="s">
        <v>867</v>
      </c>
      <c r="D1684" s="60" t="s">
        <v>902</v>
      </c>
      <c r="E1684" s="62">
        <v>2</v>
      </c>
      <c r="F1684" s="63">
        <v>3.75</v>
      </c>
      <c r="G1684" s="63">
        <v>7.5</v>
      </c>
    </row>
    <row r="1685" customHeight="1" spans="1:7">
      <c r="A1685" s="60" t="s">
        <v>1507</v>
      </c>
      <c r="B1685" s="61" t="s">
        <v>1508</v>
      </c>
      <c r="C1685" s="60" t="s">
        <v>867</v>
      </c>
      <c r="D1685" s="60" t="s">
        <v>902</v>
      </c>
      <c r="E1685" s="62">
        <v>1</v>
      </c>
      <c r="F1685" s="63">
        <v>25.89</v>
      </c>
      <c r="G1685" s="63">
        <v>25.89</v>
      </c>
    </row>
    <row r="1686" customHeight="1" spans="1:7">
      <c r="A1686" s="60" t="s">
        <v>1475</v>
      </c>
      <c r="B1686" s="61" t="s">
        <v>1476</v>
      </c>
      <c r="C1686" s="60" t="s">
        <v>867</v>
      </c>
      <c r="D1686" s="60" t="s">
        <v>884</v>
      </c>
      <c r="E1686" s="62">
        <v>3.0252</v>
      </c>
      <c r="F1686" s="63">
        <v>2.48</v>
      </c>
      <c r="G1686" s="63">
        <v>7.5</v>
      </c>
    </row>
    <row r="1687" ht="19.95" customHeight="1" spans="1:7">
      <c r="A1687" s="60" t="s">
        <v>1517</v>
      </c>
      <c r="B1687" s="61" t="s">
        <v>1518</v>
      </c>
      <c r="C1687" s="60" t="s">
        <v>867</v>
      </c>
      <c r="D1687" s="60" t="s">
        <v>884</v>
      </c>
      <c r="E1687" s="62">
        <v>0.9553</v>
      </c>
      <c r="F1687" s="63">
        <v>9.28</v>
      </c>
      <c r="G1687" s="63">
        <v>8.87</v>
      </c>
    </row>
    <row r="1688" ht="19.95" customHeight="1" spans="1:7">
      <c r="A1688" s="60" t="s">
        <v>1519</v>
      </c>
      <c r="B1688" s="61" t="s">
        <v>1520</v>
      </c>
      <c r="C1688" s="60" t="s">
        <v>867</v>
      </c>
      <c r="D1688" s="60" t="s">
        <v>902</v>
      </c>
      <c r="E1688" s="62">
        <v>0.4455</v>
      </c>
      <c r="F1688" s="63">
        <v>16.51</v>
      </c>
      <c r="G1688" s="63">
        <v>7.36</v>
      </c>
    </row>
    <row r="1689" customHeight="1" spans="1:7">
      <c r="A1689" s="60" t="s">
        <v>1454</v>
      </c>
      <c r="B1689" s="61" t="s">
        <v>1455</v>
      </c>
      <c r="C1689" s="60" t="s">
        <v>867</v>
      </c>
      <c r="D1689" s="60" t="s">
        <v>902</v>
      </c>
      <c r="E1689" s="62">
        <v>0.11</v>
      </c>
      <c r="F1689" s="63">
        <v>45.18</v>
      </c>
      <c r="G1689" s="63">
        <v>4.97</v>
      </c>
    </row>
    <row r="1690" customHeight="1" spans="1:7">
      <c r="A1690" s="60" t="s">
        <v>1443</v>
      </c>
      <c r="B1690" s="61" t="s">
        <v>1444</v>
      </c>
      <c r="C1690" s="60" t="s">
        <v>867</v>
      </c>
      <c r="D1690" s="60" t="s">
        <v>902</v>
      </c>
      <c r="E1690" s="62">
        <v>0.446</v>
      </c>
      <c r="F1690" s="63">
        <v>1.5</v>
      </c>
      <c r="G1690" s="63">
        <v>0.67</v>
      </c>
    </row>
    <row r="1691" ht="10.05" customHeight="1" spans="1:7">
      <c r="A1691" s="12"/>
      <c r="B1691" s="12"/>
      <c r="C1691" s="12"/>
      <c r="D1691" s="12"/>
      <c r="E1691" s="64" t="s">
        <v>893</v>
      </c>
      <c r="F1691" s="65"/>
      <c r="G1691" s="66">
        <v>67.68</v>
      </c>
    </row>
    <row r="1692" ht="19.95" customHeight="1" spans="1:7">
      <c r="A1692" s="57" t="s">
        <v>859</v>
      </c>
      <c r="B1692" s="58"/>
      <c r="C1692" s="59" t="s">
        <v>860</v>
      </c>
      <c r="D1692" s="59" t="s">
        <v>861</v>
      </c>
      <c r="E1692" s="59" t="s">
        <v>862</v>
      </c>
      <c r="F1692" s="59" t="s">
        <v>863</v>
      </c>
      <c r="G1692" s="59" t="s">
        <v>864</v>
      </c>
    </row>
    <row r="1693" customHeight="1" spans="1:7">
      <c r="A1693" s="60" t="s">
        <v>1445</v>
      </c>
      <c r="B1693" s="61" t="s">
        <v>1446</v>
      </c>
      <c r="C1693" s="60" t="s">
        <v>867</v>
      </c>
      <c r="D1693" s="60" t="s">
        <v>868</v>
      </c>
      <c r="E1693" s="62">
        <v>1.4506</v>
      </c>
      <c r="F1693" s="63">
        <v>16.71</v>
      </c>
      <c r="G1693" s="63">
        <v>24.24</v>
      </c>
    </row>
    <row r="1694" customHeight="1" spans="1:7">
      <c r="A1694" s="60" t="s">
        <v>1447</v>
      </c>
      <c r="B1694" s="61" t="s">
        <v>1448</v>
      </c>
      <c r="C1694" s="60" t="s">
        <v>867</v>
      </c>
      <c r="D1694" s="60" t="s">
        <v>868</v>
      </c>
      <c r="E1694" s="62">
        <v>1.4506</v>
      </c>
      <c r="F1694" s="63">
        <v>21.18</v>
      </c>
      <c r="G1694" s="63">
        <v>30.72</v>
      </c>
    </row>
    <row r="1695" customHeight="1" spans="1:7">
      <c r="A1695" s="12"/>
      <c r="B1695" s="12"/>
      <c r="C1695" s="12"/>
      <c r="D1695" s="12"/>
      <c r="E1695" s="64" t="s">
        <v>877</v>
      </c>
      <c r="F1695" s="65"/>
      <c r="G1695" s="66">
        <v>54.96</v>
      </c>
    </row>
    <row r="1696" customHeight="1" spans="1:7">
      <c r="A1696" s="12"/>
      <c r="B1696" s="12"/>
      <c r="C1696" s="12"/>
      <c r="D1696" s="12"/>
      <c r="E1696" s="67" t="s">
        <v>878</v>
      </c>
      <c r="F1696" s="68"/>
      <c r="G1696" s="69">
        <v>122.59</v>
      </c>
    </row>
    <row r="1697" ht="19.95" customHeight="1" spans="1:7">
      <c r="A1697" s="12"/>
      <c r="B1697" s="12"/>
      <c r="C1697" s="70" t="s">
        <v>879</v>
      </c>
      <c r="D1697" s="71"/>
      <c r="E1697" s="12"/>
      <c r="F1697" s="12"/>
      <c r="G1697" s="12"/>
    </row>
    <row r="1698" ht="19.95" customHeight="1" spans="1:7">
      <c r="A1698" s="55" t="s">
        <v>1521</v>
      </c>
      <c r="B1698" s="56"/>
      <c r="C1698" s="56"/>
      <c r="D1698" s="56"/>
      <c r="E1698" s="56"/>
      <c r="F1698" s="56"/>
      <c r="G1698" s="56"/>
    </row>
    <row r="1699" customHeight="1" spans="1:7">
      <c r="A1699" s="57" t="s">
        <v>881</v>
      </c>
      <c r="B1699" s="58"/>
      <c r="C1699" s="59" t="s">
        <v>860</v>
      </c>
      <c r="D1699" s="59" t="s">
        <v>861</v>
      </c>
      <c r="E1699" s="59" t="s">
        <v>862</v>
      </c>
      <c r="F1699" s="59" t="s">
        <v>863</v>
      </c>
      <c r="G1699" s="59" t="s">
        <v>864</v>
      </c>
    </row>
    <row r="1700" customHeight="1" spans="1:7">
      <c r="A1700" s="60" t="s">
        <v>1522</v>
      </c>
      <c r="B1700" s="61" t="s">
        <v>1523</v>
      </c>
      <c r="C1700" s="60" t="s">
        <v>1187</v>
      </c>
      <c r="D1700" s="60" t="s">
        <v>902</v>
      </c>
      <c r="E1700" s="62">
        <v>1</v>
      </c>
      <c r="F1700" s="63">
        <v>42.87</v>
      </c>
      <c r="G1700" s="63">
        <v>42.87</v>
      </c>
    </row>
    <row r="1701" ht="10.05" customHeight="1" spans="1:7">
      <c r="A1701" s="12"/>
      <c r="B1701" s="12"/>
      <c r="C1701" s="12"/>
      <c r="D1701" s="12"/>
      <c r="E1701" s="64" t="s">
        <v>893</v>
      </c>
      <c r="F1701" s="65"/>
      <c r="G1701" s="66">
        <v>42.87</v>
      </c>
    </row>
    <row r="1702" ht="19.95" customHeight="1" spans="1:7">
      <c r="A1702" s="57" t="s">
        <v>859</v>
      </c>
      <c r="B1702" s="58"/>
      <c r="C1702" s="59" t="s">
        <v>860</v>
      </c>
      <c r="D1702" s="59" t="s">
        <v>861</v>
      </c>
      <c r="E1702" s="59" t="s">
        <v>862</v>
      </c>
      <c r="F1702" s="59" t="s">
        <v>863</v>
      </c>
      <c r="G1702" s="59" t="s">
        <v>864</v>
      </c>
    </row>
    <row r="1703" customHeight="1" spans="1:7">
      <c r="A1703" s="60" t="s">
        <v>1447</v>
      </c>
      <c r="B1703" s="61" t="s">
        <v>1448</v>
      </c>
      <c r="C1703" s="60" t="s">
        <v>867</v>
      </c>
      <c r="D1703" s="60" t="s">
        <v>868</v>
      </c>
      <c r="E1703" s="62">
        <v>0.15</v>
      </c>
      <c r="F1703" s="63">
        <v>21.18</v>
      </c>
      <c r="G1703" s="63">
        <v>3.18</v>
      </c>
    </row>
    <row r="1704" ht="19.95" customHeight="1" spans="1:7">
      <c r="A1704" s="60" t="s">
        <v>1445</v>
      </c>
      <c r="B1704" s="61" t="s">
        <v>1446</v>
      </c>
      <c r="C1704" s="60" t="s">
        <v>867</v>
      </c>
      <c r="D1704" s="60" t="s">
        <v>868</v>
      </c>
      <c r="E1704" s="62">
        <v>0.5</v>
      </c>
      <c r="F1704" s="63">
        <v>16.71</v>
      </c>
      <c r="G1704" s="63">
        <v>8.36</v>
      </c>
    </row>
    <row r="1705" ht="19.95" customHeight="1" spans="1:7">
      <c r="A1705" s="12"/>
      <c r="B1705" s="12"/>
      <c r="C1705" s="12"/>
      <c r="D1705" s="12"/>
      <c r="E1705" s="64" t="s">
        <v>877</v>
      </c>
      <c r="F1705" s="65"/>
      <c r="G1705" s="66">
        <v>11.54</v>
      </c>
    </row>
    <row r="1706" customHeight="1" spans="1:7">
      <c r="A1706" s="12"/>
      <c r="B1706" s="12"/>
      <c r="C1706" s="12"/>
      <c r="D1706" s="12"/>
      <c r="E1706" s="67" t="s">
        <v>878</v>
      </c>
      <c r="F1706" s="68"/>
      <c r="G1706" s="69">
        <v>54.4</v>
      </c>
    </row>
    <row r="1707" customHeight="1" spans="1:7">
      <c r="A1707" s="12"/>
      <c r="B1707" s="12"/>
      <c r="C1707" s="70" t="s">
        <v>879</v>
      </c>
      <c r="D1707" s="71"/>
      <c r="E1707" s="12"/>
      <c r="F1707" s="12"/>
      <c r="G1707" s="12"/>
    </row>
    <row r="1708" ht="10.05" customHeight="1" spans="1:7">
      <c r="A1708" s="55" t="s">
        <v>1524</v>
      </c>
      <c r="B1708" s="56"/>
      <c r="C1708" s="56"/>
      <c r="D1708" s="56"/>
      <c r="E1708" s="56"/>
      <c r="F1708" s="56"/>
      <c r="G1708" s="56"/>
    </row>
    <row r="1709" ht="19.95" customHeight="1" spans="1:7">
      <c r="A1709" s="57" t="s">
        <v>859</v>
      </c>
      <c r="B1709" s="58"/>
      <c r="C1709" s="59" t="s">
        <v>860</v>
      </c>
      <c r="D1709" s="59" t="s">
        <v>861</v>
      </c>
      <c r="E1709" s="59" t="s">
        <v>862</v>
      </c>
      <c r="F1709" s="59" t="s">
        <v>863</v>
      </c>
      <c r="G1709" s="59" t="s">
        <v>864</v>
      </c>
    </row>
    <row r="1710" customHeight="1" spans="1:7">
      <c r="A1710" s="60" t="s">
        <v>1445</v>
      </c>
      <c r="B1710" s="61" t="s">
        <v>1446</v>
      </c>
      <c r="C1710" s="60" t="s">
        <v>867</v>
      </c>
      <c r="D1710" s="60" t="s">
        <v>868</v>
      </c>
      <c r="E1710" s="62">
        <v>0.07</v>
      </c>
      <c r="F1710" s="63">
        <v>16.71</v>
      </c>
      <c r="G1710" s="63">
        <v>1.17</v>
      </c>
    </row>
    <row r="1711" ht="19.95" customHeight="1" spans="1:7">
      <c r="A1711" s="60" t="s">
        <v>1447</v>
      </c>
      <c r="B1711" s="61" t="s">
        <v>1448</v>
      </c>
      <c r="C1711" s="60" t="s">
        <v>867</v>
      </c>
      <c r="D1711" s="60" t="s">
        <v>868</v>
      </c>
      <c r="E1711" s="62">
        <v>0.449</v>
      </c>
      <c r="F1711" s="63">
        <v>21.18</v>
      </c>
      <c r="G1711" s="63">
        <v>9.51</v>
      </c>
    </row>
    <row r="1712" ht="19.95" customHeight="1" spans="1:7">
      <c r="A1712" s="12"/>
      <c r="B1712" s="12"/>
      <c r="C1712" s="12"/>
      <c r="D1712" s="12"/>
      <c r="E1712" s="64" t="s">
        <v>877</v>
      </c>
      <c r="F1712" s="65"/>
      <c r="G1712" s="66">
        <v>10.68</v>
      </c>
    </row>
    <row r="1713" ht="19.95" customHeight="1" spans="1:7">
      <c r="A1713" s="12"/>
      <c r="B1713" s="12"/>
      <c r="C1713" s="12"/>
      <c r="D1713" s="12"/>
      <c r="E1713" s="67" t="s">
        <v>878</v>
      </c>
      <c r="F1713" s="68"/>
      <c r="G1713" s="69">
        <v>223.86</v>
      </c>
    </row>
    <row r="1714" customHeight="1" spans="1:7">
      <c r="A1714" s="12"/>
      <c r="B1714" s="12"/>
      <c r="C1714" s="70" t="s">
        <v>879</v>
      </c>
      <c r="D1714" s="71"/>
      <c r="E1714" s="12"/>
      <c r="F1714" s="12"/>
      <c r="G1714" s="12"/>
    </row>
    <row r="1715" customHeight="1" spans="1:7">
      <c r="A1715" s="55" t="s">
        <v>1525</v>
      </c>
      <c r="B1715" s="56"/>
      <c r="C1715" s="56"/>
      <c r="D1715" s="56"/>
      <c r="E1715" s="56"/>
      <c r="F1715" s="56"/>
      <c r="G1715" s="56"/>
    </row>
    <row r="1716" ht="10.05" customHeight="1" spans="1:7">
      <c r="A1716" s="57" t="s">
        <v>859</v>
      </c>
      <c r="B1716" s="58"/>
      <c r="C1716" s="59" t="s">
        <v>860</v>
      </c>
      <c r="D1716" s="59" t="s">
        <v>861</v>
      </c>
      <c r="E1716" s="59" t="s">
        <v>862</v>
      </c>
      <c r="F1716" s="59" t="s">
        <v>863</v>
      </c>
      <c r="G1716" s="59" t="s">
        <v>864</v>
      </c>
    </row>
    <row r="1717" ht="19.95" customHeight="1" spans="1:7">
      <c r="A1717" s="60" t="s">
        <v>1445</v>
      </c>
      <c r="B1717" s="61" t="s">
        <v>1446</v>
      </c>
      <c r="C1717" s="60" t="s">
        <v>867</v>
      </c>
      <c r="D1717" s="60" t="s">
        <v>868</v>
      </c>
      <c r="E1717" s="62">
        <v>0.055</v>
      </c>
      <c r="F1717" s="63">
        <v>16.71</v>
      </c>
      <c r="G1717" s="63">
        <v>0.92</v>
      </c>
    </row>
    <row r="1718" customHeight="1" spans="1:7">
      <c r="A1718" s="60" t="s">
        <v>1447</v>
      </c>
      <c r="B1718" s="61" t="s">
        <v>1448</v>
      </c>
      <c r="C1718" s="60" t="s">
        <v>867</v>
      </c>
      <c r="D1718" s="60" t="s">
        <v>868</v>
      </c>
      <c r="E1718" s="62">
        <v>0.391</v>
      </c>
      <c r="F1718" s="63">
        <v>21.18</v>
      </c>
      <c r="G1718" s="63">
        <v>8.28</v>
      </c>
    </row>
    <row r="1719" customHeight="1" spans="1:7">
      <c r="A1719" s="60" t="s">
        <v>1169</v>
      </c>
      <c r="B1719" s="61" t="s">
        <v>1170</v>
      </c>
      <c r="C1719" s="60" t="s">
        <v>867</v>
      </c>
      <c r="D1719" s="60" t="s">
        <v>898</v>
      </c>
      <c r="E1719" s="62">
        <v>0.003</v>
      </c>
      <c r="F1719" s="63">
        <v>462.51</v>
      </c>
      <c r="G1719" s="63">
        <v>1.39</v>
      </c>
    </row>
    <row r="1720" customHeight="1" spans="1:7">
      <c r="A1720" s="12"/>
      <c r="B1720" s="12"/>
      <c r="C1720" s="12"/>
      <c r="D1720" s="12"/>
      <c r="E1720" s="64" t="s">
        <v>877</v>
      </c>
      <c r="F1720" s="65"/>
      <c r="G1720" s="66">
        <v>10.59</v>
      </c>
    </row>
    <row r="1721" customHeight="1" spans="1:7">
      <c r="A1721" s="12"/>
      <c r="B1721" s="12"/>
      <c r="C1721" s="12"/>
      <c r="D1721" s="12"/>
      <c r="E1721" s="67" t="s">
        <v>878</v>
      </c>
      <c r="F1721" s="68"/>
      <c r="G1721" s="69">
        <v>221.97</v>
      </c>
    </row>
    <row r="1722" ht="10.05" customHeight="1" spans="1:7">
      <c r="A1722" s="12"/>
      <c r="B1722" s="12"/>
      <c r="C1722" s="70" t="s">
        <v>879</v>
      </c>
      <c r="D1722" s="71"/>
      <c r="E1722" s="12"/>
      <c r="F1722" s="12"/>
      <c r="G1722" s="12"/>
    </row>
    <row r="1723" ht="19.95" customHeight="1" spans="1:7">
      <c r="A1723" s="55" t="s">
        <v>1526</v>
      </c>
      <c r="B1723" s="56"/>
      <c r="C1723" s="56"/>
      <c r="D1723" s="56"/>
      <c r="E1723" s="56"/>
      <c r="F1723" s="56"/>
      <c r="G1723" s="56"/>
    </row>
    <row r="1724" customHeight="1" spans="1:7">
      <c r="A1724" s="57" t="s">
        <v>859</v>
      </c>
      <c r="B1724" s="58"/>
      <c r="C1724" s="59" t="s">
        <v>860</v>
      </c>
      <c r="D1724" s="59" t="s">
        <v>861</v>
      </c>
      <c r="E1724" s="59" t="s">
        <v>862</v>
      </c>
      <c r="F1724" s="59" t="s">
        <v>863</v>
      </c>
      <c r="G1724" s="59" t="s">
        <v>864</v>
      </c>
    </row>
    <row r="1725" customHeight="1" spans="1:7">
      <c r="A1725" s="60" t="s">
        <v>865</v>
      </c>
      <c r="B1725" s="61" t="s">
        <v>866</v>
      </c>
      <c r="C1725" s="60" t="s">
        <v>867</v>
      </c>
      <c r="D1725" s="60" t="s">
        <v>868</v>
      </c>
      <c r="E1725" s="62">
        <v>3.956</v>
      </c>
      <c r="F1725" s="63">
        <v>15.24</v>
      </c>
      <c r="G1725" s="63">
        <v>60.29</v>
      </c>
    </row>
    <row r="1726" ht="28.05" customHeight="1" spans="1:7">
      <c r="A1726" s="12"/>
      <c r="B1726" s="12"/>
      <c r="C1726" s="12"/>
      <c r="D1726" s="12"/>
      <c r="E1726" s="64" t="s">
        <v>877</v>
      </c>
      <c r="F1726" s="65"/>
      <c r="G1726" s="66">
        <v>60.29</v>
      </c>
    </row>
    <row r="1727" ht="28.05" customHeight="1" spans="1:7">
      <c r="A1727" s="12"/>
      <c r="B1727" s="12"/>
      <c r="C1727" s="12"/>
      <c r="D1727" s="12"/>
      <c r="E1727" s="67" t="s">
        <v>878</v>
      </c>
      <c r="F1727" s="68"/>
      <c r="G1727" s="69">
        <v>60.28</v>
      </c>
    </row>
    <row r="1728" ht="19.95" customHeight="1" spans="1:7">
      <c r="A1728" s="12"/>
      <c r="B1728" s="12"/>
      <c r="C1728" s="70" t="s">
        <v>879</v>
      </c>
      <c r="D1728" s="71"/>
      <c r="E1728" s="12"/>
      <c r="F1728" s="12"/>
      <c r="G1728" s="12"/>
    </row>
    <row r="1729" customHeight="1" spans="1:7">
      <c r="A1729" s="55" t="s">
        <v>1527</v>
      </c>
      <c r="B1729" s="56"/>
      <c r="C1729" s="56"/>
      <c r="D1729" s="56"/>
      <c r="E1729" s="56"/>
      <c r="F1729" s="56"/>
      <c r="G1729" s="56"/>
    </row>
    <row r="1730" customHeight="1" spans="1:7">
      <c r="A1730" s="57" t="s">
        <v>859</v>
      </c>
      <c r="B1730" s="58"/>
      <c r="C1730" s="59" t="s">
        <v>860</v>
      </c>
      <c r="D1730" s="59" t="s">
        <v>861</v>
      </c>
      <c r="E1730" s="59" t="s">
        <v>862</v>
      </c>
      <c r="F1730" s="59" t="s">
        <v>863</v>
      </c>
      <c r="G1730" s="59" t="s">
        <v>864</v>
      </c>
    </row>
    <row r="1731" ht="10.05" customHeight="1" spans="1:7">
      <c r="A1731" s="60" t="s">
        <v>865</v>
      </c>
      <c r="B1731" s="61" t="s">
        <v>866</v>
      </c>
      <c r="C1731" s="60" t="s">
        <v>867</v>
      </c>
      <c r="D1731" s="60" t="s">
        <v>868</v>
      </c>
      <c r="E1731" s="62">
        <v>0.65</v>
      </c>
      <c r="F1731" s="63">
        <v>15.24</v>
      </c>
      <c r="G1731" s="63">
        <v>9.91</v>
      </c>
    </row>
    <row r="1732" ht="19.95" customHeight="1" spans="1:7">
      <c r="A1732" s="60" t="s">
        <v>971</v>
      </c>
      <c r="B1732" s="61" t="s">
        <v>972</v>
      </c>
      <c r="C1732" s="60" t="s">
        <v>867</v>
      </c>
      <c r="D1732" s="60" t="s">
        <v>876</v>
      </c>
      <c r="E1732" s="62">
        <v>0.274</v>
      </c>
      <c r="F1732" s="63">
        <v>31.22</v>
      </c>
      <c r="G1732" s="63">
        <v>8.55</v>
      </c>
    </row>
    <row r="1733" customHeight="1" spans="1:7">
      <c r="A1733" s="60" t="s">
        <v>973</v>
      </c>
      <c r="B1733" s="61" t="s">
        <v>974</v>
      </c>
      <c r="C1733" s="60" t="s">
        <v>867</v>
      </c>
      <c r="D1733" s="60" t="s">
        <v>873</v>
      </c>
      <c r="E1733" s="62">
        <v>0.254</v>
      </c>
      <c r="F1733" s="63">
        <v>25.69</v>
      </c>
      <c r="G1733" s="63">
        <v>6.53</v>
      </c>
    </row>
    <row r="1734" ht="19.95" customHeight="1" spans="1:7">
      <c r="A1734" s="60" t="s">
        <v>975</v>
      </c>
      <c r="B1734" s="61" t="s">
        <v>976</v>
      </c>
      <c r="C1734" s="60" t="s">
        <v>867</v>
      </c>
      <c r="D1734" s="60" t="s">
        <v>898</v>
      </c>
      <c r="E1734" s="62">
        <v>1</v>
      </c>
      <c r="F1734" s="63">
        <v>1.24</v>
      </c>
      <c r="G1734" s="63">
        <v>1.24</v>
      </c>
    </row>
    <row r="1735" ht="19.95" customHeight="1" spans="1:7">
      <c r="A1735" s="12"/>
      <c r="B1735" s="12"/>
      <c r="C1735" s="12"/>
      <c r="D1735" s="12"/>
      <c r="E1735" s="64" t="s">
        <v>877</v>
      </c>
      <c r="F1735" s="65"/>
      <c r="G1735" s="66">
        <v>26.23</v>
      </c>
    </row>
    <row r="1736" customHeight="1" spans="1:7">
      <c r="A1736" s="12"/>
      <c r="B1736" s="12"/>
      <c r="C1736" s="12"/>
      <c r="D1736" s="12"/>
      <c r="E1736" s="67" t="s">
        <v>878</v>
      </c>
      <c r="F1736" s="68"/>
      <c r="G1736" s="69">
        <v>26.21</v>
      </c>
    </row>
    <row r="1737" customHeight="1" spans="1:7">
      <c r="A1737" s="12"/>
      <c r="B1737" s="12"/>
      <c r="C1737" s="70" t="s">
        <v>879</v>
      </c>
      <c r="D1737" s="71"/>
      <c r="E1737" s="12"/>
      <c r="F1737" s="12"/>
      <c r="G1737" s="12"/>
    </row>
    <row r="1738" customHeight="1" spans="1:7">
      <c r="A1738" s="55" t="s">
        <v>1528</v>
      </c>
      <c r="B1738" s="56"/>
      <c r="C1738" s="56"/>
      <c r="D1738" s="56"/>
      <c r="E1738" s="56"/>
      <c r="F1738" s="56"/>
      <c r="G1738" s="56"/>
    </row>
    <row r="1739" customHeight="1" spans="1:7">
      <c r="A1739" s="57" t="s">
        <v>881</v>
      </c>
      <c r="B1739" s="58"/>
      <c r="C1739" s="59" t="s">
        <v>860</v>
      </c>
      <c r="D1739" s="59" t="s">
        <v>861</v>
      </c>
      <c r="E1739" s="59" t="s">
        <v>862</v>
      </c>
      <c r="F1739" s="59" t="s">
        <v>863</v>
      </c>
      <c r="G1739" s="59" t="s">
        <v>864</v>
      </c>
    </row>
    <row r="1740" customHeight="1" spans="1:7">
      <c r="A1740" s="60" t="s">
        <v>1529</v>
      </c>
      <c r="B1740" s="61" t="s">
        <v>1530</v>
      </c>
      <c r="C1740" s="60" t="s">
        <v>867</v>
      </c>
      <c r="D1740" s="60" t="s">
        <v>902</v>
      </c>
      <c r="E1740" s="62">
        <v>0.65</v>
      </c>
      <c r="F1740" s="63">
        <v>1.13</v>
      </c>
      <c r="G1740" s="63">
        <v>0.73</v>
      </c>
    </row>
    <row r="1741" ht="19.95" customHeight="1" spans="1:7">
      <c r="A1741" s="60" t="s">
        <v>942</v>
      </c>
      <c r="B1741" s="61" t="s">
        <v>943</v>
      </c>
      <c r="C1741" s="60" t="s">
        <v>867</v>
      </c>
      <c r="D1741" s="60" t="s">
        <v>902</v>
      </c>
      <c r="E1741" s="62">
        <v>0.65</v>
      </c>
      <c r="F1741" s="63">
        <v>7.06</v>
      </c>
      <c r="G1741" s="63">
        <v>4.59</v>
      </c>
    </row>
    <row r="1742" ht="19.95" customHeight="1" spans="1:7">
      <c r="A1742" s="60" t="s">
        <v>1531</v>
      </c>
      <c r="B1742" s="61" t="s">
        <v>1532</v>
      </c>
      <c r="C1742" s="60" t="s">
        <v>867</v>
      </c>
      <c r="D1742" s="60" t="s">
        <v>902</v>
      </c>
      <c r="E1742" s="62">
        <v>0.65</v>
      </c>
      <c r="F1742" s="63">
        <v>0.62</v>
      </c>
      <c r="G1742" s="63">
        <v>0.4</v>
      </c>
    </row>
    <row r="1743" customHeight="1" spans="1:7">
      <c r="A1743" s="60" t="s">
        <v>1533</v>
      </c>
      <c r="B1743" s="61" t="s">
        <v>1534</v>
      </c>
      <c r="C1743" s="60" t="s">
        <v>867</v>
      </c>
      <c r="D1743" s="60" t="s">
        <v>884</v>
      </c>
      <c r="E1743" s="62">
        <v>0.065</v>
      </c>
      <c r="F1743" s="63">
        <v>2.9</v>
      </c>
      <c r="G1743" s="63">
        <v>0.19</v>
      </c>
    </row>
    <row r="1744" customHeight="1" spans="1:7">
      <c r="A1744" s="60" t="s">
        <v>1535</v>
      </c>
      <c r="B1744" s="61" t="s">
        <v>1536</v>
      </c>
      <c r="C1744" s="60" t="s">
        <v>867</v>
      </c>
      <c r="D1744" s="60" t="s">
        <v>902</v>
      </c>
      <c r="E1744" s="62">
        <v>0.65</v>
      </c>
      <c r="F1744" s="63">
        <v>0.15</v>
      </c>
      <c r="G1744" s="63">
        <v>0.1</v>
      </c>
    </row>
    <row r="1745" ht="10.05" customHeight="1" spans="1:7">
      <c r="A1745" s="12"/>
      <c r="B1745" s="12"/>
      <c r="C1745" s="12"/>
      <c r="D1745" s="12"/>
      <c r="E1745" s="64" t="s">
        <v>893</v>
      </c>
      <c r="F1745" s="65"/>
      <c r="G1745" s="66">
        <v>6.01</v>
      </c>
    </row>
    <row r="1746" ht="19.95" customHeight="1" spans="1:7">
      <c r="A1746" s="57" t="s">
        <v>859</v>
      </c>
      <c r="B1746" s="58"/>
      <c r="C1746" s="59" t="s">
        <v>860</v>
      </c>
      <c r="D1746" s="59" t="s">
        <v>861</v>
      </c>
      <c r="E1746" s="59" t="s">
        <v>862</v>
      </c>
      <c r="F1746" s="59" t="s">
        <v>863</v>
      </c>
      <c r="G1746" s="59" t="s">
        <v>864</v>
      </c>
    </row>
    <row r="1747" customHeight="1" spans="1:7">
      <c r="A1747" s="60" t="s">
        <v>1445</v>
      </c>
      <c r="B1747" s="61" t="s">
        <v>1446</v>
      </c>
      <c r="C1747" s="60" t="s">
        <v>867</v>
      </c>
      <c r="D1747" s="60" t="s">
        <v>868</v>
      </c>
      <c r="E1747" s="62">
        <v>0.02</v>
      </c>
      <c r="F1747" s="63">
        <v>16.71</v>
      </c>
      <c r="G1747" s="63">
        <v>0.33</v>
      </c>
    </row>
    <row r="1748" ht="19.95" customHeight="1" spans="1:7">
      <c r="A1748" s="60" t="s">
        <v>1447</v>
      </c>
      <c r="B1748" s="61" t="s">
        <v>1448</v>
      </c>
      <c r="C1748" s="60" t="s">
        <v>867</v>
      </c>
      <c r="D1748" s="60" t="s">
        <v>868</v>
      </c>
      <c r="E1748" s="62">
        <v>0.141</v>
      </c>
      <c r="F1748" s="63">
        <v>21.18</v>
      </c>
      <c r="G1748" s="63">
        <v>2.99</v>
      </c>
    </row>
    <row r="1749" customHeight="1" spans="1:7">
      <c r="A1749" s="12"/>
      <c r="B1749" s="12"/>
      <c r="C1749" s="12"/>
      <c r="D1749" s="12"/>
      <c r="E1749" s="64" t="s">
        <v>877</v>
      </c>
      <c r="F1749" s="65"/>
      <c r="G1749" s="66">
        <v>3.32</v>
      </c>
    </row>
    <row r="1750" customHeight="1" spans="1:7">
      <c r="A1750" s="12"/>
      <c r="B1750" s="12"/>
      <c r="C1750" s="12"/>
      <c r="D1750" s="12"/>
      <c r="E1750" s="67" t="s">
        <v>878</v>
      </c>
      <c r="F1750" s="68"/>
      <c r="G1750" s="69">
        <v>102.19</v>
      </c>
    </row>
    <row r="1751" customHeight="1" spans="1:7">
      <c r="A1751" s="12"/>
      <c r="B1751" s="12"/>
      <c r="C1751" s="70" t="s">
        <v>879</v>
      </c>
      <c r="D1751" s="71"/>
      <c r="E1751" s="12"/>
      <c r="F1751" s="12"/>
      <c r="G1751" s="12"/>
    </row>
    <row r="1752" ht="19.95" customHeight="1" spans="1:7">
      <c r="A1752" s="55" t="s">
        <v>1537</v>
      </c>
      <c r="B1752" s="56"/>
      <c r="C1752" s="56"/>
      <c r="D1752" s="56"/>
      <c r="E1752" s="56"/>
      <c r="F1752" s="56"/>
      <c r="G1752" s="56"/>
    </row>
    <row r="1753" ht="19.95" customHeight="1" spans="1:7">
      <c r="A1753" s="57" t="s">
        <v>881</v>
      </c>
      <c r="B1753" s="58"/>
      <c r="C1753" s="59" t="s">
        <v>860</v>
      </c>
      <c r="D1753" s="59" t="s">
        <v>861</v>
      </c>
      <c r="E1753" s="59" t="s">
        <v>862</v>
      </c>
      <c r="F1753" s="59" t="s">
        <v>863</v>
      </c>
      <c r="G1753" s="59" t="s">
        <v>864</v>
      </c>
    </row>
    <row r="1754" customHeight="1" spans="1:7">
      <c r="A1754" s="60" t="s">
        <v>1538</v>
      </c>
      <c r="B1754" s="61" t="s">
        <v>1539</v>
      </c>
      <c r="C1754" s="60" t="s">
        <v>867</v>
      </c>
      <c r="D1754" s="60" t="s">
        <v>884</v>
      </c>
      <c r="E1754" s="62">
        <v>1.05</v>
      </c>
      <c r="F1754" s="63">
        <v>2.95</v>
      </c>
      <c r="G1754" s="63">
        <v>3.1</v>
      </c>
    </row>
    <row r="1755" customHeight="1" spans="1:7">
      <c r="A1755" s="60" t="s">
        <v>1443</v>
      </c>
      <c r="B1755" s="61" t="s">
        <v>1444</v>
      </c>
      <c r="C1755" s="60" t="s">
        <v>867</v>
      </c>
      <c r="D1755" s="60" t="s">
        <v>902</v>
      </c>
      <c r="E1755" s="62">
        <v>0.1</v>
      </c>
      <c r="F1755" s="63">
        <v>1.5</v>
      </c>
      <c r="G1755" s="63">
        <v>0.15</v>
      </c>
    </row>
    <row r="1756" ht="10.05" customHeight="1" spans="1:7">
      <c r="A1756" s="12"/>
      <c r="B1756" s="12"/>
      <c r="C1756" s="12"/>
      <c r="D1756" s="12"/>
      <c r="E1756" s="64" t="s">
        <v>893</v>
      </c>
      <c r="F1756" s="65"/>
      <c r="G1756" s="66">
        <v>3.25</v>
      </c>
    </row>
    <row r="1757" ht="19.95" customHeight="1" spans="1:7">
      <c r="A1757" s="57" t="s">
        <v>859</v>
      </c>
      <c r="B1757" s="58"/>
      <c r="C1757" s="59" t="s">
        <v>860</v>
      </c>
      <c r="D1757" s="59" t="s">
        <v>861</v>
      </c>
      <c r="E1757" s="59" t="s">
        <v>862</v>
      </c>
      <c r="F1757" s="59" t="s">
        <v>863</v>
      </c>
      <c r="G1757" s="59" t="s">
        <v>864</v>
      </c>
    </row>
    <row r="1758" customHeight="1" spans="1:7">
      <c r="A1758" s="60" t="s">
        <v>1445</v>
      </c>
      <c r="B1758" s="61" t="s">
        <v>1446</v>
      </c>
      <c r="C1758" s="60" t="s">
        <v>867</v>
      </c>
      <c r="D1758" s="60" t="s">
        <v>868</v>
      </c>
      <c r="E1758" s="62">
        <v>0.3</v>
      </c>
      <c r="F1758" s="63">
        <v>16.71</v>
      </c>
      <c r="G1758" s="63">
        <v>5.01</v>
      </c>
    </row>
    <row r="1759" customHeight="1" spans="1:7">
      <c r="A1759" s="60" t="s">
        <v>1447</v>
      </c>
      <c r="B1759" s="61" t="s">
        <v>1448</v>
      </c>
      <c r="C1759" s="60" t="s">
        <v>867</v>
      </c>
      <c r="D1759" s="60" t="s">
        <v>868</v>
      </c>
      <c r="E1759" s="62">
        <v>0.3</v>
      </c>
      <c r="F1759" s="63">
        <v>21.18</v>
      </c>
      <c r="G1759" s="63">
        <v>6.35</v>
      </c>
    </row>
    <row r="1760" ht="19.95" customHeight="1" spans="1:7">
      <c r="A1760" s="12"/>
      <c r="B1760" s="12"/>
      <c r="C1760" s="12"/>
      <c r="D1760" s="12"/>
      <c r="E1760" s="64" t="s">
        <v>877</v>
      </c>
      <c r="F1760" s="65"/>
      <c r="G1760" s="66">
        <v>11.36</v>
      </c>
    </row>
    <row r="1761" customHeight="1" spans="1:7">
      <c r="A1761" s="12"/>
      <c r="B1761" s="12"/>
      <c r="C1761" s="12"/>
      <c r="D1761" s="12"/>
      <c r="E1761" s="67" t="s">
        <v>878</v>
      </c>
      <c r="F1761" s="68"/>
      <c r="G1761" s="69">
        <v>102.2</v>
      </c>
    </row>
    <row r="1762" customHeight="1" spans="1:7">
      <c r="A1762" s="12"/>
      <c r="B1762" s="12"/>
      <c r="C1762" s="70" t="s">
        <v>879</v>
      </c>
      <c r="D1762" s="71"/>
      <c r="E1762" s="12"/>
      <c r="F1762" s="12"/>
      <c r="G1762" s="12"/>
    </row>
    <row r="1763" customHeight="1" spans="1:7">
      <c r="A1763" s="55" t="s">
        <v>1540</v>
      </c>
      <c r="B1763" s="56"/>
      <c r="C1763" s="56"/>
      <c r="D1763" s="56"/>
      <c r="E1763" s="56"/>
      <c r="F1763" s="56"/>
      <c r="G1763" s="56"/>
    </row>
    <row r="1764" customHeight="1" spans="1:7">
      <c r="A1764" s="57" t="s">
        <v>881</v>
      </c>
      <c r="B1764" s="58"/>
      <c r="C1764" s="59" t="s">
        <v>860</v>
      </c>
      <c r="D1764" s="59" t="s">
        <v>861</v>
      </c>
      <c r="E1764" s="59" t="s">
        <v>862</v>
      </c>
      <c r="F1764" s="59" t="s">
        <v>863</v>
      </c>
      <c r="G1764" s="59" t="s">
        <v>864</v>
      </c>
    </row>
    <row r="1765" ht="19.95" customHeight="1" spans="1:7">
      <c r="A1765" s="60" t="s">
        <v>1450</v>
      </c>
      <c r="B1765" s="61" t="s">
        <v>1451</v>
      </c>
      <c r="C1765" s="60" t="s">
        <v>867</v>
      </c>
      <c r="D1765" s="60" t="s">
        <v>902</v>
      </c>
      <c r="E1765" s="62">
        <v>0.0035</v>
      </c>
      <c r="F1765" s="63">
        <v>52.03</v>
      </c>
      <c r="G1765" s="63">
        <v>0.18</v>
      </c>
    </row>
    <row r="1766" ht="19.95" customHeight="1" spans="1:7">
      <c r="A1766" s="60" t="s">
        <v>1541</v>
      </c>
      <c r="B1766" s="61" t="s">
        <v>1542</v>
      </c>
      <c r="C1766" s="60" t="s">
        <v>867</v>
      </c>
      <c r="D1766" s="60" t="s">
        <v>884</v>
      </c>
      <c r="E1766" s="62">
        <v>1.05</v>
      </c>
      <c r="F1766" s="63">
        <v>5.03</v>
      </c>
      <c r="G1766" s="63">
        <v>5.28</v>
      </c>
    </row>
    <row r="1767" customHeight="1" spans="1:7">
      <c r="A1767" s="60" t="s">
        <v>1454</v>
      </c>
      <c r="B1767" s="61" t="s">
        <v>1455</v>
      </c>
      <c r="C1767" s="60" t="s">
        <v>867</v>
      </c>
      <c r="D1767" s="60" t="s">
        <v>902</v>
      </c>
      <c r="E1767" s="62">
        <v>0.0048</v>
      </c>
      <c r="F1767" s="63">
        <v>45.18</v>
      </c>
      <c r="G1767" s="63">
        <v>0.22</v>
      </c>
    </row>
    <row r="1768" customHeight="1" spans="1:7">
      <c r="A1768" s="60" t="s">
        <v>1443</v>
      </c>
      <c r="B1768" s="61" t="s">
        <v>1444</v>
      </c>
      <c r="C1768" s="60" t="s">
        <v>867</v>
      </c>
      <c r="D1768" s="60" t="s">
        <v>902</v>
      </c>
      <c r="E1768" s="62">
        <v>0.017</v>
      </c>
      <c r="F1768" s="63">
        <v>1.5</v>
      </c>
      <c r="G1768" s="63">
        <v>0.03</v>
      </c>
    </row>
    <row r="1769" ht="10.05" customHeight="1" spans="1:7">
      <c r="A1769" s="12"/>
      <c r="B1769" s="12"/>
      <c r="C1769" s="12"/>
      <c r="D1769" s="12"/>
      <c r="E1769" s="64" t="s">
        <v>893</v>
      </c>
      <c r="F1769" s="65"/>
      <c r="G1769" s="66">
        <v>5.71</v>
      </c>
    </row>
    <row r="1770" ht="19.95" customHeight="1" spans="1:7">
      <c r="A1770" s="57" t="s">
        <v>859</v>
      </c>
      <c r="B1770" s="58"/>
      <c r="C1770" s="59" t="s">
        <v>860</v>
      </c>
      <c r="D1770" s="59" t="s">
        <v>861</v>
      </c>
      <c r="E1770" s="59" t="s">
        <v>862</v>
      </c>
      <c r="F1770" s="59" t="s">
        <v>863</v>
      </c>
      <c r="G1770" s="59" t="s">
        <v>864</v>
      </c>
    </row>
    <row r="1771" customHeight="1" spans="1:7">
      <c r="A1771" s="60" t="s">
        <v>1445</v>
      </c>
      <c r="B1771" s="61" t="s">
        <v>1446</v>
      </c>
      <c r="C1771" s="60" t="s">
        <v>867</v>
      </c>
      <c r="D1771" s="60" t="s">
        <v>868</v>
      </c>
      <c r="E1771" s="62">
        <v>0.05</v>
      </c>
      <c r="F1771" s="63">
        <v>16.71</v>
      </c>
      <c r="G1771" s="63">
        <v>0.84</v>
      </c>
    </row>
    <row r="1772" customHeight="1" spans="1:7">
      <c r="A1772" s="60" t="s">
        <v>1447</v>
      </c>
      <c r="B1772" s="61" t="s">
        <v>1448</v>
      </c>
      <c r="C1772" s="60" t="s">
        <v>867</v>
      </c>
      <c r="D1772" s="60" t="s">
        <v>868</v>
      </c>
      <c r="E1772" s="62">
        <v>0.05</v>
      </c>
      <c r="F1772" s="63">
        <v>21.18</v>
      </c>
      <c r="G1772" s="63">
        <v>1.06</v>
      </c>
    </row>
    <row r="1773" ht="19.95" customHeight="1" spans="1:7">
      <c r="A1773" s="12"/>
      <c r="B1773" s="12"/>
      <c r="C1773" s="12"/>
      <c r="D1773" s="12"/>
      <c r="E1773" s="64" t="s">
        <v>877</v>
      </c>
      <c r="F1773" s="65"/>
      <c r="G1773" s="66">
        <v>1.9</v>
      </c>
    </row>
    <row r="1774" customHeight="1" spans="1:7">
      <c r="A1774" s="12"/>
      <c r="B1774" s="12"/>
      <c r="C1774" s="12"/>
      <c r="D1774" s="12"/>
      <c r="E1774" s="67" t="s">
        <v>878</v>
      </c>
      <c r="F1774" s="68"/>
      <c r="G1774" s="69">
        <v>52.99</v>
      </c>
    </row>
    <row r="1775" customHeight="1" spans="1:7">
      <c r="A1775" s="12"/>
      <c r="B1775" s="12"/>
      <c r="C1775" s="70" t="s">
        <v>879</v>
      </c>
      <c r="D1775" s="71"/>
      <c r="E1775" s="12"/>
      <c r="F1775" s="12"/>
      <c r="G1775" s="12"/>
    </row>
    <row r="1776" customHeight="1" spans="1:7">
      <c r="A1776" s="55" t="s">
        <v>1543</v>
      </c>
      <c r="B1776" s="56"/>
      <c r="C1776" s="56"/>
      <c r="D1776" s="56"/>
      <c r="E1776" s="56"/>
      <c r="F1776" s="56"/>
      <c r="G1776" s="56"/>
    </row>
    <row r="1777" customHeight="1" spans="1:7">
      <c r="A1777" s="57" t="s">
        <v>881</v>
      </c>
      <c r="B1777" s="58"/>
      <c r="C1777" s="59" t="s">
        <v>860</v>
      </c>
      <c r="D1777" s="59" t="s">
        <v>861</v>
      </c>
      <c r="E1777" s="59" t="s">
        <v>862</v>
      </c>
      <c r="F1777" s="59" t="s">
        <v>863</v>
      </c>
      <c r="G1777" s="59" t="s">
        <v>864</v>
      </c>
    </row>
    <row r="1778" ht="19.95" customHeight="1" spans="1:7">
      <c r="A1778" s="60" t="s">
        <v>1450</v>
      </c>
      <c r="B1778" s="61" t="s">
        <v>1451</v>
      </c>
      <c r="C1778" s="60" t="s">
        <v>867</v>
      </c>
      <c r="D1778" s="60" t="s">
        <v>902</v>
      </c>
      <c r="E1778" s="62">
        <v>0.0363</v>
      </c>
      <c r="F1778" s="63">
        <v>52.03</v>
      </c>
      <c r="G1778" s="63">
        <v>1.89</v>
      </c>
    </row>
    <row r="1779" ht="19.95" customHeight="1" spans="1:7">
      <c r="A1779" s="60" t="s">
        <v>1544</v>
      </c>
      <c r="B1779" s="61" t="s">
        <v>1545</v>
      </c>
      <c r="C1779" s="60" t="s">
        <v>867</v>
      </c>
      <c r="D1779" s="60" t="s">
        <v>884</v>
      </c>
      <c r="E1779" s="62">
        <v>1.05</v>
      </c>
      <c r="F1779" s="63">
        <v>8.2</v>
      </c>
      <c r="G1779" s="63">
        <v>8.61</v>
      </c>
    </row>
    <row r="1780" customHeight="1" spans="1:7">
      <c r="A1780" s="60" t="s">
        <v>1454</v>
      </c>
      <c r="B1780" s="61" t="s">
        <v>1455</v>
      </c>
      <c r="C1780" s="60" t="s">
        <v>867</v>
      </c>
      <c r="D1780" s="60" t="s">
        <v>902</v>
      </c>
      <c r="E1780" s="62">
        <v>0.0593</v>
      </c>
      <c r="F1780" s="63">
        <v>45.18</v>
      </c>
      <c r="G1780" s="63">
        <v>2.68</v>
      </c>
    </row>
    <row r="1781" customHeight="1" spans="1:7">
      <c r="A1781" s="60" t="s">
        <v>1443</v>
      </c>
      <c r="B1781" s="61" t="s">
        <v>1444</v>
      </c>
      <c r="C1781" s="60" t="s">
        <v>867</v>
      </c>
      <c r="D1781" s="60" t="s">
        <v>902</v>
      </c>
      <c r="E1781" s="62">
        <v>0.247</v>
      </c>
      <c r="F1781" s="63">
        <v>1.5</v>
      </c>
      <c r="G1781" s="63">
        <v>0.37</v>
      </c>
    </row>
    <row r="1782" ht="10.05" customHeight="1" spans="1:7">
      <c r="A1782" s="12"/>
      <c r="B1782" s="12"/>
      <c r="C1782" s="12"/>
      <c r="D1782" s="12"/>
      <c r="E1782" s="64" t="s">
        <v>893</v>
      </c>
      <c r="F1782" s="65"/>
      <c r="G1782" s="66">
        <v>13.55</v>
      </c>
    </row>
    <row r="1783" ht="19.95" customHeight="1" spans="1:7">
      <c r="A1783" s="57" t="s">
        <v>859</v>
      </c>
      <c r="B1783" s="58"/>
      <c r="C1783" s="59" t="s">
        <v>860</v>
      </c>
      <c r="D1783" s="59" t="s">
        <v>861</v>
      </c>
      <c r="E1783" s="59" t="s">
        <v>862</v>
      </c>
      <c r="F1783" s="59" t="s">
        <v>863</v>
      </c>
      <c r="G1783" s="59" t="s">
        <v>864</v>
      </c>
    </row>
    <row r="1784" customHeight="1" spans="1:7">
      <c r="A1784" s="60" t="s">
        <v>1445</v>
      </c>
      <c r="B1784" s="61" t="s">
        <v>1446</v>
      </c>
      <c r="C1784" s="60" t="s">
        <v>867</v>
      </c>
      <c r="D1784" s="60" t="s">
        <v>868</v>
      </c>
      <c r="E1784" s="62">
        <v>0.74</v>
      </c>
      <c r="F1784" s="63">
        <v>16.71</v>
      </c>
      <c r="G1784" s="63">
        <v>12.37</v>
      </c>
    </row>
    <row r="1785" ht="19.95" customHeight="1" spans="1:7">
      <c r="A1785" s="60" t="s">
        <v>1447</v>
      </c>
      <c r="B1785" s="61" t="s">
        <v>1448</v>
      </c>
      <c r="C1785" s="60" t="s">
        <v>867</v>
      </c>
      <c r="D1785" s="60" t="s">
        <v>868</v>
      </c>
      <c r="E1785" s="62">
        <v>0.74</v>
      </c>
      <c r="F1785" s="63">
        <v>21.18</v>
      </c>
      <c r="G1785" s="63">
        <v>15.67</v>
      </c>
    </row>
    <row r="1786" ht="19.95" customHeight="1" spans="1:7">
      <c r="A1786" s="12"/>
      <c r="B1786" s="12"/>
      <c r="C1786" s="12"/>
      <c r="D1786" s="12"/>
      <c r="E1786" s="64" t="s">
        <v>877</v>
      </c>
      <c r="F1786" s="65"/>
      <c r="G1786" s="66">
        <v>28.04</v>
      </c>
    </row>
    <row r="1787" ht="28.05" customHeight="1" spans="1:7">
      <c r="A1787" s="12"/>
      <c r="B1787" s="12"/>
      <c r="C1787" s="12"/>
      <c r="D1787" s="12"/>
      <c r="E1787" s="67" t="s">
        <v>878</v>
      </c>
      <c r="F1787" s="68"/>
      <c r="G1787" s="69">
        <v>457.16</v>
      </c>
    </row>
    <row r="1788" customHeight="1" spans="1:7">
      <c r="A1788" s="12"/>
      <c r="B1788" s="12"/>
      <c r="C1788" s="70" t="s">
        <v>879</v>
      </c>
      <c r="D1788" s="71"/>
      <c r="E1788" s="12"/>
      <c r="F1788" s="12"/>
      <c r="G1788" s="12"/>
    </row>
    <row r="1789" customHeight="1" spans="1:7">
      <c r="A1789" s="55" t="s">
        <v>1546</v>
      </c>
      <c r="B1789" s="56"/>
      <c r="C1789" s="56"/>
      <c r="D1789" s="56"/>
      <c r="E1789" s="56"/>
      <c r="F1789" s="56"/>
      <c r="G1789" s="56"/>
    </row>
    <row r="1790" ht="19.95" customHeight="1" spans="1:7">
      <c r="A1790" s="57" t="s">
        <v>881</v>
      </c>
      <c r="B1790" s="58"/>
      <c r="C1790" s="59" t="s">
        <v>860</v>
      </c>
      <c r="D1790" s="59" t="s">
        <v>861</v>
      </c>
      <c r="E1790" s="59" t="s">
        <v>862</v>
      </c>
      <c r="F1790" s="59" t="s">
        <v>863</v>
      </c>
      <c r="G1790" s="59" t="s">
        <v>864</v>
      </c>
    </row>
    <row r="1791" ht="19.95" customHeight="1" spans="1:7">
      <c r="A1791" s="60" t="s">
        <v>1547</v>
      </c>
      <c r="B1791" s="61" t="s">
        <v>1548</v>
      </c>
      <c r="C1791" s="60" t="s">
        <v>867</v>
      </c>
      <c r="D1791" s="60" t="s">
        <v>902</v>
      </c>
      <c r="E1791" s="62">
        <v>1</v>
      </c>
      <c r="F1791" s="63">
        <v>1.4</v>
      </c>
      <c r="G1791" s="63">
        <v>1.4</v>
      </c>
    </row>
    <row r="1792" customHeight="1" spans="1:7">
      <c r="A1792" s="60" t="s">
        <v>1549</v>
      </c>
      <c r="B1792" s="61" t="s">
        <v>1550</v>
      </c>
      <c r="C1792" s="60" t="s">
        <v>867</v>
      </c>
      <c r="D1792" s="60" t="s">
        <v>902</v>
      </c>
      <c r="E1792" s="62">
        <v>1</v>
      </c>
      <c r="F1792" s="63">
        <v>1.41</v>
      </c>
      <c r="G1792" s="63">
        <v>1.41</v>
      </c>
    </row>
    <row r="1793" customHeight="1" spans="1:7">
      <c r="A1793" s="60" t="s">
        <v>1551</v>
      </c>
      <c r="B1793" s="61" t="s">
        <v>1552</v>
      </c>
      <c r="C1793" s="60" t="s">
        <v>867</v>
      </c>
      <c r="D1793" s="60" t="s">
        <v>902</v>
      </c>
      <c r="E1793" s="62">
        <v>0.02</v>
      </c>
      <c r="F1793" s="63">
        <v>19.05</v>
      </c>
      <c r="G1793" s="63">
        <v>0.38</v>
      </c>
    </row>
    <row r="1794" ht="10.05" customHeight="1" spans="1:7">
      <c r="A1794" s="12"/>
      <c r="B1794" s="12"/>
      <c r="C1794" s="12"/>
      <c r="D1794" s="12"/>
      <c r="E1794" s="64" t="s">
        <v>893</v>
      </c>
      <c r="F1794" s="65"/>
      <c r="G1794" s="66">
        <v>3.19</v>
      </c>
    </row>
    <row r="1795" ht="19.95" customHeight="1" spans="1:7">
      <c r="A1795" s="57" t="s">
        <v>859</v>
      </c>
      <c r="B1795" s="58"/>
      <c r="C1795" s="59" t="s">
        <v>860</v>
      </c>
      <c r="D1795" s="59" t="s">
        <v>861</v>
      </c>
      <c r="E1795" s="59" t="s">
        <v>862</v>
      </c>
      <c r="F1795" s="59" t="s">
        <v>863</v>
      </c>
      <c r="G1795" s="59" t="s">
        <v>864</v>
      </c>
    </row>
    <row r="1796" customHeight="1" spans="1:7">
      <c r="A1796" s="60" t="s">
        <v>1445</v>
      </c>
      <c r="B1796" s="61" t="s">
        <v>1446</v>
      </c>
      <c r="C1796" s="60" t="s">
        <v>867</v>
      </c>
      <c r="D1796" s="60" t="s">
        <v>868</v>
      </c>
      <c r="E1796" s="62">
        <v>0.13</v>
      </c>
      <c r="F1796" s="63">
        <v>16.71</v>
      </c>
      <c r="G1796" s="63">
        <v>2.17</v>
      </c>
    </row>
    <row r="1797" customHeight="1" spans="1:7">
      <c r="A1797" s="60" t="s">
        <v>1447</v>
      </c>
      <c r="B1797" s="61" t="s">
        <v>1448</v>
      </c>
      <c r="C1797" s="60" t="s">
        <v>867</v>
      </c>
      <c r="D1797" s="60" t="s">
        <v>868</v>
      </c>
      <c r="E1797" s="62">
        <v>0.13</v>
      </c>
      <c r="F1797" s="63">
        <v>21.18</v>
      </c>
      <c r="G1797" s="63">
        <v>2.75</v>
      </c>
    </row>
    <row r="1798" ht="19.95" customHeight="1" spans="1:7">
      <c r="A1798" s="12"/>
      <c r="B1798" s="12"/>
      <c r="C1798" s="12"/>
      <c r="D1798" s="12"/>
      <c r="E1798" s="64" t="s">
        <v>877</v>
      </c>
      <c r="F1798" s="65"/>
      <c r="G1798" s="66">
        <v>4.92</v>
      </c>
    </row>
    <row r="1799" customHeight="1" spans="1:7">
      <c r="A1799" s="12"/>
      <c r="B1799" s="12"/>
      <c r="C1799" s="12"/>
      <c r="D1799" s="12"/>
      <c r="E1799" s="67" t="s">
        <v>878</v>
      </c>
      <c r="F1799" s="68"/>
      <c r="G1799" s="69">
        <v>32.44</v>
      </c>
    </row>
    <row r="1800" customHeight="1" spans="1:7">
      <c r="A1800" s="12"/>
      <c r="B1800" s="12"/>
      <c r="C1800" s="70" t="s">
        <v>879</v>
      </c>
      <c r="D1800" s="71"/>
      <c r="E1800" s="12"/>
      <c r="F1800" s="12"/>
      <c r="G1800" s="12"/>
    </row>
    <row r="1801" customHeight="1" spans="1:7">
      <c r="A1801" s="55" t="s">
        <v>1553</v>
      </c>
      <c r="B1801" s="56"/>
      <c r="C1801" s="56"/>
      <c r="D1801" s="56"/>
      <c r="E1801" s="56"/>
      <c r="F1801" s="56"/>
      <c r="G1801" s="56"/>
    </row>
    <row r="1802" customHeight="1" spans="1:7">
      <c r="A1802" s="57" t="s">
        <v>881</v>
      </c>
      <c r="B1802" s="58"/>
      <c r="C1802" s="59" t="s">
        <v>860</v>
      </c>
      <c r="D1802" s="59" t="s">
        <v>861</v>
      </c>
      <c r="E1802" s="59" t="s">
        <v>862</v>
      </c>
      <c r="F1802" s="59" t="s">
        <v>863</v>
      </c>
      <c r="G1802" s="59" t="s">
        <v>864</v>
      </c>
    </row>
    <row r="1803" ht="19.95" customHeight="1" spans="1:7">
      <c r="A1803" s="60" t="s">
        <v>1450</v>
      </c>
      <c r="B1803" s="61" t="s">
        <v>1451</v>
      </c>
      <c r="C1803" s="60" t="s">
        <v>867</v>
      </c>
      <c r="D1803" s="60" t="s">
        <v>902</v>
      </c>
      <c r="E1803" s="62">
        <v>0.0099</v>
      </c>
      <c r="F1803" s="63">
        <v>52.03</v>
      </c>
      <c r="G1803" s="63">
        <v>0.52</v>
      </c>
    </row>
    <row r="1804" ht="19.95" customHeight="1" spans="1:7">
      <c r="A1804" s="60" t="s">
        <v>1554</v>
      </c>
      <c r="B1804" s="61" t="s">
        <v>1555</v>
      </c>
      <c r="C1804" s="60" t="s">
        <v>867</v>
      </c>
      <c r="D1804" s="60" t="s">
        <v>902</v>
      </c>
      <c r="E1804" s="62">
        <v>1</v>
      </c>
      <c r="F1804" s="63">
        <v>2.05</v>
      </c>
      <c r="G1804" s="63">
        <v>2.05</v>
      </c>
    </row>
    <row r="1805" customHeight="1" spans="1:7">
      <c r="A1805" s="60" t="s">
        <v>1454</v>
      </c>
      <c r="B1805" s="61" t="s">
        <v>1455</v>
      </c>
      <c r="C1805" s="60" t="s">
        <v>867</v>
      </c>
      <c r="D1805" s="60" t="s">
        <v>902</v>
      </c>
      <c r="E1805" s="62">
        <v>0.015</v>
      </c>
      <c r="F1805" s="63">
        <v>45.18</v>
      </c>
      <c r="G1805" s="63">
        <v>0.68</v>
      </c>
    </row>
    <row r="1806" customHeight="1" spans="1:7">
      <c r="A1806" s="60" t="s">
        <v>1443</v>
      </c>
      <c r="B1806" s="61" t="s">
        <v>1444</v>
      </c>
      <c r="C1806" s="60" t="s">
        <v>867</v>
      </c>
      <c r="D1806" s="60" t="s">
        <v>902</v>
      </c>
      <c r="E1806" s="62">
        <v>0.021</v>
      </c>
      <c r="F1806" s="63">
        <v>1.5</v>
      </c>
      <c r="G1806" s="63">
        <v>0.03</v>
      </c>
    </row>
    <row r="1807" ht="10.05" customHeight="1" spans="1:7">
      <c r="A1807" s="12"/>
      <c r="B1807" s="12"/>
      <c r="C1807" s="12"/>
      <c r="D1807" s="12"/>
      <c r="E1807" s="64" t="s">
        <v>893</v>
      </c>
      <c r="F1807" s="65"/>
      <c r="G1807" s="66">
        <v>3.28</v>
      </c>
    </row>
    <row r="1808" ht="19.95" customHeight="1" spans="1:7">
      <c r="A1808" s="57" t="s">
        <v>859</v>
      </c>
      <c r="B1808" s="58"/>
      <c r="C1808" s="59" t="s">
        <v>860</v>
      </c>
      <c r="D1808" s="59" t="s">
        <v>861</v>
      </c>
      <c r="E1808" s="59" t="s">
        <v>862</v>
      </c>
      <c r="F1808" s="59" t="s">
        <v>863</v>
      </c>
      <c r="G1808" s="59" t="s">
        <v>864</v>
      </c>
    </row>
    <row r="1809" customHeight="1" spans="1:7">
      <c r="A1809" s="60" t="s">
        <v>1445</v>
      </c>
      <c r="B1809" s="61" t="s">
        <v>1446</v>
      </c>
      <c r="C1809" s="60" t="s">
        <v>867</v>
      </c>
      <c r="D1809" s="60" t="s">
        <v>868</v>
      </c>
      <c r="E1809" s="62">
        <v>0.1</v>
      </c>
      <c r="F1809" s="63">
        <v>16.71</v>
      </c>
      <c r="G1809" s="63">
        <v>1.67</v>
      </c>
    </row>
    <row r="1810" ht="19.95" customHeight="1" spans="1:7">
      <c r="A1810" s="60" t="s">
        <v>1447</v>
      </c>
      <c r="B1810" s="61" t="s">
        <v>1448</v>
      </c>
      <c r="C1810" s="60" t="s">
        <v>867</v>
      </c>
      <c r="D1810" s="60" t="s">
        <v>868</v>
      </c>
      <c r="E1810" s="62">
        <v>0.1</v>
      </c>
      <c r="F1810" s="63">
        <v>21.18</v>
      </c>
      <c r="G1810" s="63">
        <v>2.12</v>
      </c>
    </row>
    <row r="1811" ht="19.95" customHeight="1" spans="1:7">
      <c r="A1811" s="12"/>
      <c r="B1811" s="12"/>
      <c r="C1811" s="12"/>
      <c r="D1811" s="12"/>
      <c r="E1811" s="64" t="s">
        <v>877</v>
      </c>
      <c r="F1811" s="65"/>
      <c r="G1811" s="66">
        <v>3.79</v>
      </c>
    </row>
    <row r="1812" ht="28.05" customHeight="1" spans="1:7">
      <c r="A1812" s="12"/>
      <c r="B1812" s="12"/>
      <c r="C1812" s="12"/>
      <c r="D1812" s="12"/>
      <c r="E1812" s="67" t="s">
        <v>878</v>
      </c>
      <c r="F1812" s="68"/>
      <c r="G1812" s="69">
        <v>56.32</v>
      </c>
    </row>
    <row r="1813" customHeight="1" spans="1:7">
      <c r="A1813" s="12"/>
      <c r="B1813" s="12"/>
      <c r="C1813" s="70" t="s">
        <v>879</v>
      </c>
      <c r="D1813" s="71"/>
      <c r="E1813" s="12"/>
      <c r="F1813" s="12"/>
      <c r="G1813" s="12"/>
    </row>
    <row r="1814" customHeight="1" spans="1:7">
      <c r="A1814" s="55" t="s">
        <v>1556</v>
      </c>
      <c r="B1814" s="56"/>
      <c r="C1814" s="56"/>
      <c r="D1814" s="56"/>
      <c r="E1814" s="56"/>
      <c r="F1814" s="56"/>
      <c r="G1814" s="56"/>
    </row>
    <row r="1815" ht="19.95" customHeight="1" spans="1:7">
      <c r="A1815" s="57" t="s">
        <v>881</v>
      </c>
      <c r="B1815" s="58"/>
      <c r="C1815" s="59" t="s">
        <v>860</v>
      </c>
      <c r="D1815" s="59" t="s">
        <v>861</v>
      </c>
      <c r="E1815" s="59" t="s">
        <v>862</v>
      </c>
      <c r="F1815" s="59" t="s">
        <v>863</v>
      </c>
      <c r="G1815" s="59" t="s">
        <v>864</v>
      </c>
    </row>
    <row r="1816" ht="19.95" customHeight="1" spans="1:7">
      <c r="A1816" s="60" t="s">
        <v>1557</v>
      </c>
      <c r="B1816" s="61" t="s">
        <v>1558</v>
      </c>
      <c r="C1816" s="60" t="s">
        <v>867</v>
      </c>
      <c r="D1816" s="60" t="s">
        <v>902</v>
      </c>
      <c r="E1816" s="62">
        <v>1</v>
      </c>
      <c r="F1816" s="63">
        <v>2.49</v>
      </c>
      <c r="G1816" s="63">
        <v>2.49</v>
      </c>
    </row>
    <row r="1817" customHeight="1" spans="1:7">
      <c r="A1817" s="60" t="s">
        <v>1559</v>
      </c>
      <c r="B1817" s="61" t="s">
        <v>1560</v>
      </c>
      <c r="C1817" s="60" t="s">
        <v>867</v>
      </c>
      <c r="D1817" s="60" t="s">
        <v>902</v>
      </c>
      <c r="E1817" s="62">
        <v>1</v>
      </c>
      <c r="F1817" s="63">
        <v>4.66</v>
      </c>
      <c r="G1817" s="63">
        <v>4.66</v>
      </c>
    </row>
    <row r="1818" customHeight="1" spans="1:7">
      <c r="A1818" s="60" t="s">
        <v>1551</v>
      </c>
      <c r="B1818" s="61" t="s">
        <v>1552</v>
      </c>
      <c r="C1818" s="60" t="s">
        <v>867</v>
      </c>
      <c r="D1818" s="60" t="s">
        <v>902</v>
      </c>
      <c r="E1818" s="62">
        <v>0.046</v>
      </c>
      <c r="F1818" s="63">
        <v>19.05</v>
      </c>
      <c r="G1818" s="63">
        <v>0.88</v>
      </c>
    </row>
    <row r="1819" ht="10.05" customHeight="1" spans="1:7">
      <c r="A1819" s="12"/>
      <c r="B1819" s="12"/>
      <c r="C1819" s="12"/>
      <c r="D1819" s="12"/>
      <c r="E1819" s="64" t="s">
        <v>893</v>
      </c>
      <c r="F1819" s="65"/>
      <c r="G1819" s="66">
        <v>8.03</v>
      </c>
    </row>
    <row r="1820" ht="19.95" customHeight="1" spans="1:7">
      <c r="A1820" s="57" t="s">
        <v>859</v>
      </c>
      <c r="B1820" s="58"/>
      <c r="C1820" s="59" t="s">
        <v>860</v>
      </c>
      <c r="D1820" s="59" t="s">
        <v>861</v>
      </c>
      <c r="E1820" s="59" t="s">
        <v>862</v>
      </c>
      <c r="F1820" s="59" t="s">
        <v>863</v>
      </c>
      <c r="G1820" s="59" t="s">
        <v>864</v>
      </c>
    </row>
    <row r="1821" customHeight="1" spans="1:7">
      <c r="A1821" s="60" t="s">
        <v>1445</v>
      </c>
      <c r="B1821" s="61" t="s">
        <v>1446</v>
      </c>
      <c r="C1821" s="60" t="s">
        <v>867</v>
      </c>
      <c r="D1821" s="60" t="s">
        <v>868</v>
      </c>
      <c r="E1821" s="62">
        <v>0.25</v>
      </c>
      <c r="F1821" s="63">
        <v>16.71</v>
      </c>
      <c r="G1821" s="63">
        <v>4.18</v>
      </c>
    </row>
    <row r="1822" ht="19.95" customHeight="1" spans="1:7">
      <c r="A1822" s="60" t="s">
        <v>1447</v>
      </c>
      <c r="B1822" s="61" t="s">
        <v>1448</v>
      </c>
      <c r="C1822" s="60" t="s">
        <v>867</v>
      </c>
      <c r="D1822" s="60" t="s">
        <v>868</v>
      </c>
      <c r="E1822" s="62">
        <v>0.25</v>
      </c>
      <c r="F1822" s="63">
        <v>21.18</v>
      </c>
      <c r="G1822" s="63">
        <v>5.3</v>
      </c>
    </row>
    <row r="1823" ht="19.95" customHeight="1" spans="1:7">
      <c r="A1823" s="12"/>
      <c r="B1823" s="12"/>
      <c r="C1823" s="12"/>
      <c r="D1823" s="12"/>
      <c r="E1823" s="64" t="s">
        <v>877</v>
      </c>
      <c r="F1823" s="65"/>
      <c r="G1823" s="66">
        <v>9.48</v>
      </c>
    </row>
    <row r="1824" ht="28.05" customHeight="1" spans="1:7">
      <c r="A1824" s="12"/>
      <c r="B1824" s="12"/>
      <c r="C1824" s="12"/>
      <c r="D1824" s="12"/>
      <c r="E1824" s="67" t="s">
        <v>878</v>
      </c>
      <c r="F1824" s="68"/>
      <c r="G1824" s="69">
        <v>34.96</v>
      </c>
    </row>
    <row r="1825" customHeight="1" spans="1:7">
      <c r="A1825" s="12"/>
      <c r="B1825" s="12"/>
      <c r="C1825" s="70" t="s">
        <v>879</v>
      </c>
      <c r="D1825" s="71"/>
      <c r="E1825" s="12"/>
      <c r="F1825" s="12"/>
      <c r="G1825" s="12"/>
    </row>
    <row r="1826" customHeight="1" spans="1:7">
      <c r="A1826" s="55" t="s">
        <v>1561</v>
      </c>
      <c r="B1826" s="56"/>
      <c r="C1826" s="56"/>
      <c r="D1826" s="56"/>
      <c r="E1826" s="56"/>
      <c r="F1826" s="56"/>
      <c r="G1826" s="56"/>
    </row>
    <row r="1827" ht="19.95" customHeight="1" spans="1:7">
      <c r="A1827" s="57" t="s">
        <v>881</v>
      </c>
      <c r="B1827" s="58"/>
      <c r="C1827" s="59" t="s">
        <v>860</v>
      </c>
      <c r="D1827" s="59" t="s">
        <v>861</v>
      </c>
      <c r="E1827" s="59" t="s">
        <v>862</v>
      </c>
      <c r="F1827" s="59" t="s">
        <v>863</v>
      </c>
      <c r="G1827" s="59" t="s">
        <v>864</v>
      </c>
    </row>
    <row r="1828" ht="19.95" customHeight="1" spans="1:7">
      <c r="A1828" s="60" t="s">
        <v>1547</v>
      </c>
      <c r="B1828" s="61" t="s">
        <v>1548</v>
      </c>
      <c r="C1828" s="60" t="s">
        <v>867</v>
      </c>
      <c r="D1828" s="60" t="s">
        <v>902</v>
      </c>
      <c r="E1828" s="62">
        <v>1</v>
      </c>
      <c r="F1828" s="63">
        <v>1.4</v>
      </c>
      <c r="G1828" s="63">
        <v>1.4</v>
      </c>
    </row>
    <row r="1829" customHeight="1" spans="1:7">
      <c r="A1829" s="60" t="s">
        <v>1562</v>
      </c>
      <c r="B1829" s="61" t="s">
        <v>1563</v>
      </c>
      <c r="C1829" s="60" t="s">
        <v>867</v>
      </c>
      <c r="D1829" s="60" t="s">
        <v>902</v>
      </c>
      <c r="E1829" s="62">
        <v>1</v>
      </c>
      <c r="F1829" s="63">
        <v>1.75</v>
      </c>
      <c r="G1829" s="63">
        <v>1.75</v>
      </c>
    </row>
    <row r="1830" customHeight="1" spans="1:7">
      <c r="A1830" s="60" t="s">
        <v>1551</v>
      </c>
      <c r="B1830" s="61" t="s">
        <v>1552</v>
      </c>
      <c r="C1830" s="60" t="s">
        <v>867</v>
      </c>
      <c r="D1830" s="60" t="s">
        <v>902</v>
      </c>
      <c r="E1830" s="62">
        <v>0.02</v>
      </c>
      <c r="F1830" s="63">
        <v>19.05</v>
      </c>
      <c r="G1830" s="63">
        <v>0.38</v>
      </c>
    </row>
    <row r="1831" ht="10.05" customHeight="1" spans="1:7">
      <c r="A1831" s="12"/>
      <c r="B1831" s="12"/>
      <c r="C1831" s="12"/>
      <c r="D1831" s="12"/>
      <c r="E1831" s="64" t="s">
        <v>893</v>
      </c>
      <c r="F1831" s="65"/>
      <c r="G1831" s="66">
        <v>3.53</v>
      </c>
    </row>
    <row r="1832" ht="19.95" customHeight="1" spans="1:7">
      <c r="A1832" s="57" t="s">
        <v>859</v>
      </c>
      <c r="B1832" s="58"/>
      <c r="C1832" s="59" t="s">
        <v>860</v>
      </c>
      <c r="D1832" s="59" t="s">
        <v>861</v>
      </c>
      <c r="E1832" s="59" t="s">
        <v>862</v>
      </c>
      <c r="F1832" s="59" t="s">
        <v>863</v>
      </c>
      <c r="G1832" s="59" t="s">
        <v>864</v>
      </c>
    </row>
    <row r="1833" customHeight="1" spans="1:7">
      <c r="A1833" s="60" t="s">
        <v>1445</v>
      </c>
      <c r="B1833" s="61" t="s">
        <v>1446</v>
      </c>
      <c r="C1833" s="60" t="s">
        <v>867</v>
      </c>
      <c r="D1833" s="60" t="s">
        <v>868</v>
      </c>
      <c r="E1833" s="62">
        <v>0.04</v>
      </c>
      <c r="F1833" s="63">
        <v>16.71</v>
      </c>
      <c r="G1833" s="63">
        <v>0.67</v>
      </c>
    </row>
    <row r="1834" customHeight="1" spans="1:7">
      <c r="A1834" s="60" t="s">
        <v>1447</v>
      </c>
      <c r="B1834" s="61" t="s">
        <v>1448</v>
      </c>
      <c r="C1834" s="60" t="s">
        <v>867</v>
      </c>
      <c r="D1834" s="60" t="s">
        <v>868</v>
      </c>
      <c r="E1834" s="62">
        <v>0.04</v>
      </c>
      <c r="F1834" s="63">
        <v>21.18</v>
      </c>
      <c r="G1834" s="63">
        <v>0.85</v>
      </c>
    </row>
    <row r="1835" ht="19.95" customHeight="1" spans="1:7">
      <c r="A1835" s="12"/>
      <c r="B1835" s="12"/>
      <c r="C1835" s="12"/>
      <c r="D1835" s="12"/>
      <c r="E1835" s="64" t="s">
        <v>877</v>
      </c>
      <c r="F1835" s="65"/>
      <c r="G1835" s="66">
        <v>1.52</v>
      </c>
    </row>
    <row r="1836" customHeight="1" spans="1:7">
      <c r="A1836" s="12"/>
      <c r="B1836" s="12"/>
      <c r="C1836" s="12"/>
      <c r="D1836" s="12"/>
      <c r="E1836" s="67" t="s">
        <v>878</v>
      </c>
      <c r="F1836" s="68"/>
      <c r="G1836" s="69">
        <v>15.09</v>
      </c>
    </row>
    <row r="1837" customHeight="1" spans="1:7">
      <c r="A1837" s="12"/>
      <c r="B1837" s="12"/>
      <c r="C1837" s="70" t="s">
        <v>879</v>
      </c>
      <c r="D1837" s="71"/>
      <c r="E1837" s="12"/>
      <c r="F1837" s="12"/>
      <c r="G1837" s="12"/>
    </row>
    <row r="1838" customHeight="1" spans="1:7">
      <c r="A1838" s="55" t="s">
        <v>1564</v>
      </c>
      <c r="B1838" s="56"/>
      <c r="C1838" s="56"/>
      <c r="D1838" s="56"/>
      <c r="E1838" s="56"/>
      <c r="F1838" s="56"/>
      <c r="G1838" s="56"/>
    </row>
    <row r="1839" customHeight="1" spans="1:7">
      <c r="A1839" s="57" t="s">
        <v>881</v>
      </c>
      <c r="B1839" s="58"/>
      <c r="C1839" s="59" t="s">
        <v>860</v>
      </c>
      <c r="D1839" s="59" t="s">
        <v>861</v>
      </c>
      <c r="E1839" s="59" t="s">
        <v>862</v>
      </c>
      <c r="F1839" s="59" t="s">
        <v>863</v>
      </c>
      <c r="G1839" s="59" t="s">
        <v>864</v>
      </c>
    </row>
    <row r="1840" ht="19.95" customHeight="1" spans="1:7">
      <c r="A1840" s="60" t="s">
        <v>1450</v>
      </c>
      <c r="B1840" s="61" t="s">
        <v>1451</v>
      </c>
      <c r="C1840" s="60" t="s">
        <v>867</v>
      </c>
      <c r="D1840" s="60" t="s">
        <v>902</v>
      </c>
      <c r="E1840" s="62">
        <v>0.0099</v>
      </c>
      <c r="F1840" s="63">
        <v>52.03</v>
      </c>
      <c r="G1840" s="63">
        <v>0.52</v>
      </c>
    </row>
    <row r="1841" ht="19.95" customHeight="1" spans="1:7">
      <c r="A1841" s="60" t="s">
        <v>1565</v>
      </c>
      <c r="B1841" s="61" t="s">
        <v>1566</v>
      </c>
      <c r="C1841" s="60" t="s">
        <v>867</v>
      </c>
      <c r="D1841" s="60" t="s">
        <v>902</v>
      </c>
      <c r="E1841" s="62">
        <v>1</v>
      </c>
      <c r="F1841" s="63">
        <v>0.58</v>
      </c>
      <c r="G1841" s="63">
        <v>0.58</v>
      </c>
    </row>
    <row r="1842" customHeight="1" spans="1:7">
      <c r="A1842" s="60" t="s">
        <v>1454</v>
      </c>
      <c r="B1842" s="61" t="s">
        <v>1455</v>
      </c>
      <c r="C1842" s="60" t="s">
        <v>867</v>
      </c>
      <c r="D1842" s="60" t="s">
        <v>902</v>
      </c>
      <c r="E1842" s="62">
        <v>0.015</v>
      </c>
      <c r="F1842" s="63">
        <v>45.18</v>
      </c>
      <c r="G1842" s="63">
        <v>0.68</v>
      </c>
    </row>
    <row r="1843" customHeight="1" spans="1:7">
      <c r="A1843" s="60" t="s">
        <v>1443</v>
      </c>
      <c r="B1843" s="61" t="s">
        <v>1444</v>
      </c>
      <c r="C1843" s="60" t="s">
        <v>867</v>
      </c>
      <c r="D1843" s="60" t="s">
        <v>902</v>
      </c>
      <c r="E1843" s="62">
        <v>0.021</v>
      </c>
      <c r="F1843" s="63">
        <v>1.5</v>
      </c>
      <c r="G1843" s="63">
        <v>0.03</v>
      </c>
    </row>
    <row r="1844" ht="10.05" customHeight="1" spans="1:7">
      <c r="A1844" s="12"/>
      <c r="B1844" s="12"/>
      <c r="C1844" s="12"/>
      <c r="D1844" s="12"/>
      <c r="E1844" s="64" t="s">
        <v>893</v>
      </c>
      <c r="F1844" s="65"/>
      <c r="G1844" s="66">
        <v>1.81</v>
      </c>
    </row>
    <row r="1845" ht="19.95" customHeight="1" spans="1:7">
      <c r="A1845" s="57" t="s">
        <v>859</v>
      </c>
      <c r="B1845" s="58"/>
      <c r="C1845" s="59" t="s">
        <v>860</v>
      </c>
      <c r="D1845" s="59" t="s">
        <v>861</v>
      </c>
      <c r="E1845" s="59" t="s">
        <v>862</v>
      </c>
      <c r="F1845" s="59" t="s">
        <v>863</v>
      </c>
      <c r="G1845" s="59" t="s">
        <v>864</v>
      </c>
    </row>
    <row r="1846" customHeight="1" spans="1:7">
      <c r="A1846" s="60" t="s">
        <v>1445</v>
      </c>
      <c r="B1846" s="61" t="s">
        <v>1446</v>
      </c>
      <c r="C1846" s="60" t="s">
        <v>867</v>
      </c>
      <c r="D1846" s="60" t="s">
        <v>868</v>
      </c>
      <c r="E1846" s="62">
        <v>0.1</v>
      </c>
      <c r="F1846" s="63">
        <v>16.71</v>
      </c>
      <c r="G1846" s="63">
        <v>1.67</v>
      </c>
    </row>
    <row r="1847" ht="19.95" customHeight="1" spans="1:7">
      <c r="A1847" s="60" t="s">
        <v>1447</v>
      </c>
      <c r="B1847" s="61" t="s">
        <v>1448</v>
      </c>
      <c r="C1847" s="60" t="s">
        <v>867</v>
      </c>
      <c r="D1847" s="60" t="s">
        <v>868</v>
      </c>
      <c r="E1847" s="62">
        <v>0.1</v>
      </c>
      <c r="F1847" s="63">
        <v>21.18</v>
      </c>
      <c r="G1847" s="63">
        <v>2.12</v>
      </c>
    </row>
    <row r="1848" ht="19.95" customHeight="1" spans="1:7">
      <c r="A1848" s="12"/>
      <c r="B1848" s="12"/>
      <c r="C1848" s="12"/>
      <c r="D1848" s="12"/>
      <c r="E1848" s="64" t="s">
        <v>877</v>
      </c>
      <c r="F1848" s="65"/>
      <c r="G1848" s="66">
        <v>3.79</v>
      </c>
    </row>
    <row r="1849" ht="28.05" customHeight="1" spans="1:7">
      <c r="A1849" s="12"/>
      <c r="B1849" s="12"/>
      <c r="C1849" s="12"/>
      <c r="D1849" s="12"/>
      <c r="E1849" s="67" t="s">
        <v>878</v>
      </c>
      <c r="F1849" s="68"/>
      <c r="G1849" s="69">
        <v>33.42</v>
      </c>
    </row>
    <row r="1850" customHeight="1" spans="1:7">
      <c r="A1850" s="12"/>
      <c r="B1850" s="12"/>
      <c r="C1850" s="70" t="s">
        <v>879</v>
      </c>
      <c r="D1850" s="71"/>
      <c r="E1850" s="12"/>
      <c r="F1850" s="12"/>
      <c r="G1850" s="12"/>
    </row>
    <row r="1851" customHeight="1" spans="1:7">
      <c r="A1851" s="55" t="s">
        <v>1567</v>
      </c>
      <c r="B1851" s="56"/>
      <c r="C1851" s="56"/>
      <c r="D1851" s="56"/>
      <c r="E1851" s="56"/>
      <c r="F1851" s="56"/>
      <c r="G1851" s="56"/>
    </row>
    <row r="1852" ht="19.95" customHeight="1" spans="1:7">
      <c r="A1852" s="57" t="s">
        <v>881</v>
      </c>
      <c r="B1852" s="58"/>
      <c r="C1852" s="59" t="s">
        <v>860</v>
      </c>
      <c r="D1852" s="59" t="s">
        <v>861</v>
      </c>
      <c r="E1852" s="59" t="s">
        <v>862</v>
      </c>
      <c r="F1852" s="59" t="s">
        <v>863</v>
      </c>
      <c r="G1852" s="59" t="s">
        <v>864</v>
      </c>
    </row>
    <row r="1853" ht="19.95" customHeight="1" spans="1:7">
      <c r="A1853" s="60" t="s">
        <v>1557</v>
      </c>
      <c r="B1853" s="61" t="s">
        <v>1558</v>
      </c>
      <c r="C1853" s="60" t="s">
        <v>867</v>
      </c>
      <c r="D1853" s="60" t="s">
        <v>902</v>
      </c>
      <c r="E1853" s="62">
        <v>1</v>
      </c>
      <c r="F1853" s="63">
        <v>2.49</v>
      </c>
      <c r="G1853" s="63">
        <v>2.49</v>
      </c>
    </row>
    <row r="1854" customHeight="1" spans="1:7">
      <c r="A1854" s="60" t="s">
        <v>1568</v>
      </c>
      <c r="B1854" s="61" t="s">
        <v>1569</v>
      </c>
      <c r="C1854" s="60" t="s">
        <v>867</v>
      </c>
      <c r="D1854" s="60" t="s">
        <v>902</v>
      </c>
      <c r="E1854" s="62">
        <v>1</v>
      </c>
      <c r="F1854" s="63">
        <v>4.63</v>
      </c>
      <c r="G1854" s="63">
        <v>4.63</v>
      </c>
    </row>
    <row r="1855" customHeight="1" spans="1:7">
      <c r="A1855" s="60" t="s">
        <v>1551</v>
      </c>
      <c r="B1855" s="61" t="s">
        <v>1552</v>
      </c>
      <c r="C1855" s="60" t="s">
        <v>867</v>
      </c>
      <c r="D1855" s="60" t="s">
        <v>902</v>
      </c>
      <c r="E1855" s="62">
        <v>0.046</v>
      </c>
      <c r="F1855" s="63">
        <v>19.05</v>
      </c>
      <c r="G1855" s="63">
        <v>0.88</v>
      </c>
    </row>
    <row r="1856" ht="10.05" customHeight="1" spans="1:7">
      <c r="A1856" s="12"/>
      <c r="B1856" s="12"/>
      <c r="C1856" s="12"/>
      <c r="D1856" s="12"/>
      <c r="E1856" s="64" t="s">
        <v>893</v>
      </c>
      <c r="F1856" s="65"/>
      <c r="G1856" s="66">
        <v>8</v>
      </c>
    </row>
    <row r="1857" ht="19.95" customHeight="1" spans="1:7">
      <c r="A1857" s="57" t="s">
        <v>859</v>
      </c>
      <c r="B1857" s="58"/>
      <c r="C1857" s="59" t="s">
        <v>860</v>
      </c>
      <c r="D1857" s="59" t="s">
        <v>861</v>
      </c>
      <c r="E1857" s="59" t="s">
        <v>862</v>
      </c>
      <c r="F1857" s="59" t="s">
        <v>863</v>
      </c>
      <c r="G1857" s="59" t="s">
        <v>864</v>
      </c>
    </row>
    <row r="1858" customHeight="1" spans="1:7">
      <c r="A1858" s="60" t="s">
        <v>1445</v>
      </c>
      <c r="B1858" s="61" t="s">
        <v>1446</v>
      </c>
      <c r="C1858" s="60" t="s">
        <v>867</v>
      </c>
      <c r="D1858" s="60" t="s">
        <v>868</v>
      </c>
      <c r="E1858" s="62">
        <v>0.12</v>
      </c>
      <c r="F1858" s="63">
        <v>16.71</v>
      </c>
      <c r="G1858" s="63">
        <v>2.01</v>
      </c>
    </row>
    <row r="1859" ht="19.95" customHeight="1" spans="1:7">
      <c r="A1859" s="60" t="s">
        <v>1447</v>
      </c>
      <c r="B1859" s="61" t="s">
        <v>1448</v>
      </c>
      <c r="C1859" s="60" t="s">
        <v>867</v>
      </c>
      <c r="D1859" s="60" t="s">
        <v>868</v>
      </c>
      <c r="E1859" s="62">
        <v>0.12</v>
      </c>
      <c r="F1859" s="63">
        <v>21.18</v>
      </c>
      <c r="G1859" s="63">
        <v>2.54</v>
      </c>
    </row>
    <row r="1860" ht="19.95" customHeight="1" spans="1:7">
      <c r="A1860" s="12"/>
      <c r="B1860" s="12"/>
      <c r="C1860" s="12"/>
      <c r="D1860" s="12"/>
      <c r="E1860" s="64" t="s">
        <v>877</v>
      </c>
      <c r="F1860" s="65"/>
      <c r="G1860" s="66">
        <v>4.55</v>
      </c>
    </row>
    <row r="1861" ht="28.05" customHeight="1" spans="1:7">
      <c r="A1861" s="12"/>
      <c r="B1861" s="12"/>
      <c r="C1861" s="12"/>
      <c r="D1861" s="12"/>
      <c r="E1861" s="67" t="s">
        <v>878</v>
      </c>
      <c r="F1861" s="68"/>
      <c r="G1861" s="69">
        <v>12.53</v>
      </c>
    </row>
    <row r="1862" customHeight="1" spans="1:7">
      <c r="A1862" s="12"/>
      <c r="B1862" s="12"/>
      <c r="C1862" s="70" t="s">
        <v>879</v>
      </c>
      <c r="D1862" s="71"/>
      <c r="E1862" s="12"/>
      <c r="F1862" s="12"/>
      <c r="G1862" s="12"/>
    </row>
    <row r="1863" customHeight="1" spans="1:7">
      <c r="A1863" s="55" t="s">
        <v>1570</v>
      </c>
      <c r="B1863" s="56"/>
      <c r="C1863" s="56"/>
      <c r="D1863" s="56"/>
      <c r="E1863" s="56"/>
      <c r="F1863" s="56"/>
      <c r="G1863" s="56"/>
    </row>
    <row r="1864" ht="19.95" customHeight="1" spans="1:7">
      <c r="A1864" s="57" t="s">
        <v>881</v>
      </c>
      <c r="B1864" s="58"/>
      <c r="C1864" s="59" t="s">
        <v>860</v>
      </c>
      <c r="D1864" s="59" t="s">
        <v>861</v>
      </c>
      <c r="E1864" s="59" t="s">
        <v>862</v>
      </c>
      <c r="F1864" s="59" t="s">
        <v>863</v>
      </c>
      <c r="G1864" s="59" t="s">
        <v>864</v>
      </c>
    </row>
    <row r="1865" ht="19.95" customHeight="1" spans="1:7">
      <c r="A1865" s="60" t="s">
        <v>1557</v>
      </c>
      <c r="B1865" s="61" t="s">
        <v>1558</v>
      </c>
      <c r="C1865" s="60" t="s">
        <v>867</v>
      </c>
      <c r="D1865" s="60" t="s">
        <v>902</v>
      </c>
      <c r="E1865" s="62">
        <v>2</v>
      </c>
      <c r="F1865" s="63">
        <v>2.49</v>
      </c>
      <c r="G1865" s="63">
        <v>4.98</v>
      </c>
    </row>
    <row r="1866" customHeight="1" spans="1:7">
      <c r="A1866" s="60" t="s">
        <v>1571</v>
      </c>
      <c r="B1866" s="61" t="s">
        <v>1572</v>
      </c>
      <c r="C1866" s="60" t="s">
        <v>867</v>
      </c>
      <c r="D1866" s="60" t="s">
        <v>902</v>
      </c>
      <c r="E1866" s="62">
        <v>1</v>
      </c>
      <c r="F1866" s="63">
        <v>12.13</v>
      </c>
      <c r="G1866" s="63">
        <v>12.13</v>
      </c>
    </row>
    <row r="1867" customHeight="1" spans="1:7">
      <c r="A1867" s="60" t="s">
        <v>1551</v>
      </c>
      <c r="B1867" s="61" t="s">
        <v>1552</v>
      </c>
      <c r="C1867" s="60" t="s">
        <v>867</v>
      </c>
      <c r="D1867" s="60" t="s">
        <v>902</v>
      </c>
      <c r="E1867" s="62">
        <v>0.092</v>
      </c>
      <c r="F1867" s="63">
        <v>19.05</v>
      </c>
      <c r="G1867" s="63">
        <v>1.75</v>
      </c>
    </row>
    <row r="1868" ht="10.05" customHeight="1" spans="1:7">
      <c r="A1868" s="12"/>
      <c r="B1868" s="12"/>
      <c r="C1868" s="12"/>
      <c r="D1868" s="12"/>
      <c r="E1868" s="64" t="s">
        <v>893</v>
      </c>
      <c r="F1868" s="65"/>
      <c r="G1868" s="66">
        <v>18.86</v>
      </c>
    </row>
    <row r="1869" ht="19.95" customHeight="1" spans="1:7">
      <c r="A1869" s="57" t="s">
        <v>859</v>
      </c>
      <c r="B1869" s="58"/>
      <c r="C1869" s="59" t="s">
        <v>860</v>
      </c>
      <c r="D1869" s="59" t="s">
        <v>861</v>
      </c>
      <c r="E1869" s="59" t="s">
        <v>862</v>
      </c>
      <c r="F1869" s="59" t="s">
        <v>863</v>
      </c>
      <c r="G1869" s="59" t="s">
        <v>864</v>
      </c>
    </row>
    <row r="1870" customHeight="1" spans="1:7">
      <c r="A1870" s="60" t="s">
        <v>1445</v>
      </c>
      <c r="B1870" s="61" t="s">
        <v>1446</v>
      </c>
      <c r="C1870" s="60" t="s">
        <v>867</v>
      </c>
      <c r="D1870" s="60" t="s">
        <v>868</v>
      </c>
      <c r="E1870" s="62">
        <v>0.33</v>
      </c>
      <c r="F1870" s="63">
        <v>16.71</v>
      </c>
      <c r="G1870" s="63">
        <v>5.51</v>
      </c>
    </row>
    <row r="1871" ht="19.95" customHeight="1" spans="1:7">
      <c r="A1871" s="60" t="s">
        <v>1447</v>
      </c>
      <c r="B1871" s="61" t="s">
        <v>1448</v>
      </c>
      <c r="C1871" s="60" t="s">
        <v>867</v>
      </c>
      <c r="D1871" s="60" t="s">
        <v>868</v>
      </c>
      <c r="E1871" s="62">
        <v>0.33</v>
      </c>
      <c r="F1871" s="63">
        <v>21.18</v>
      </c>
      <c r="G1871" s="63">
        <v>6.99</v>
      </c>
    </row>
    <row r="1872" ht="28.05" customHeight="1" spans="1:7">
      <c r="A1872" s="12"/>
      <c r="B1872" s="12"/>
      <c r="C1872" s="12"/>
      <c r="D1872" s="12"/>
      <c r="E1872" s="64" t="s">
        <v>877</v>
      </c>
      <c r="F1872" s="65"/>
      <c r="G1872" s="66">
        <v>12.5</v>
      </c>
    </row>
    <row r="1873" ht="19.95" customHeight="1" spans="1:7">
      <c r="A1873" s="12"/>
      <c r="B1873" s="12"/>
      <c r="C1873" s="12"/>
      <c r="D1873" s="12"/>
      <c r="E1873" s="67" t="s">
        <v>878</v>
      </c>
      <c r="F1873" s="68"/>
      <c r="G1873" s="69">
        <v>31.35</v>
      </c>
    </row>
    <row r="1874" customHeight="1" spans="1:7">
      <c r="A1874" s="12"/>
      <c r="B1874" s="12"/>
      <c r="C1874" s="70" t="s">
        <v>879</v>
      </c>
      <c r="D1874" s="71"/>
      <c r="E1874" s="12"/>
      <c r="F1874" s="12"/>
      <c r="G1874" s="12"/>
    </row>
    <row r="1875" customHeight="1" spans="1:7">
      <c r="A1875" s="55" t="s">
        <v>1573</v>
      </c>
      <c r="B1875" s="56"/>
      <c r="C1875" s="56"/>
      <c r="D1875" s="56"/>
      <c r="E1875" s="56"/>
      <c r="F1875" s="56"/>
      <c r="G1875" s="56"/>
    </row>
    <row r="1876" ht="19.95" customHeight="1" spans="1:7">
      <c r="A1876" s="57" t="s">
        <v>881</v>
      </c>
      <c r="B1876" s="58"/>
      <c r="C1876" s="59" t="s">
        <v>860</v>
      </c>
      <c r="D1876" s="59" t="s">
        <v>861</v>
      </c>
      <c r="E1876" s="59" t="s">
        <v>862</v>
      </c>
      <c r="F1876" s="59" t="s">
        <v>863</v>
      </c>
      <c r="G1876" s="59" t="s">
        <v>864</v>
      </c>
    </row>
    <row r="1877" ht="19.95" customHeight="1" spans="1:7">
      <c r="A1877" s="60" t="s">
        <v>1557</v>
      </c>
      <c r="B1877" s="61" t="s">
        <v>1558</v>
      </c>
      <c r="C1877" s="60" t="s">
        <v>867</v>
      </c>
      <c r="D1877" s="60" t="s">
        <v>902</v>
      </c>
      <c r="E1877" s="62">
        <v>2</v>
      </c>
      <c r="F1877" s="63">
        <v>2.49</v>
      </c>
      <c r="G1877" s="63">
        <v>4.98</v>
      </c>
    </row>
    <row r="1878" customHeight="1" spans="1:7">
      <c r="A1878" s="60" t="s">
        <v>1551</v>
      </c>
      <c r="B1878" s="61" t="s">
        <v>1552</v>
      </c>
      <c r="C1878" s="60" t="s">
        <v>867</v>
      </c>
      <c r="D1878" s="60" t="s">
        <v>902</v>
      </c>
      <c r="E1878" s="62">
        <v>0.092</v>
      </c>
      <c r="F1878" s="63">
        <v>19.05</v>
      </c>
      <c r="G1878" s="63">
        <v>1.75</v>
      </c>
    </row>
    <row r="1879" customHeight="1" spans="1:7">
      <c r="A1879" s="60" t="s">
        <v>1574</v>
      </c>
      <c r="B1879" s="61" t="s">
        <v>1575</v>
      </c>
      <c r="C1879" s="60" t="s">
        <v>867</v>
      </c>
      <c r="D1879" s="60" t="s">
        <v>902</v>
      </c>
      <c r="E1879" s="62">
        <v>1</v>
      </c>
      <c r="F1879" s="63">
        <v>9.11</v>
      </c>
      <c r="G1879" s="63">
        <v>9.11</v>
      </c>
    </row>
    <row r="1880" ht="10.05" customHeight="1" spans="1:7">
      <c r="A1880" s="12"/>
      <c r="B1880" s="12"/>
      <c r="C1880" s="12"/>
      <c r="D1880" s="12"/>
      <c r="E1880" s="64" t="s">
        <v>893</v>
      </c>
      <c r="F1880" s="65"/>
      <c r="G1880" s="66">
        <v>15.84</v>
      </c>
    </row>
    <row r="1881" ht="19.95" customHeight="1" spans="1:7">
      <c r="A1881" s="57" t="s">
        <v>859</v>
      </c>
      <c r="B1881" s="58"/>
      <c r="C1881" s="59" t="s">
        <v>860</v>
      </c>
      <c r="D1881" s="59" t="s">
        <v>861</v>
      </c>
      <c r="E1881" s="59" t="s">
        <v>862</v>
      </c>
      <c r="F1881" s="59" t="s">
        <v>863</v>
      </c>
      <c r="G1881" s="59" t="s">
        <v>864</v>
      </c>
    </row>
    <row r="1882" customHeight="1" spans="1:7">
      <c r="A1882" s="60" t="s">
        <v>1445</v>
      </c>
      <c r="B1882" s="61" t="s">
        <v>1446</v>
      </c>
      <c r="C1882" s="60" t="s">
        <v>867</v>
      </c>
      <c r="D1882" s="60" t="s">
        <v>868</v>
      </c>
      <c r="E1882" s="62">
        <v>0.32</v>
      </c>
      <c r="F1882" s="63">
        <v>16.71</v>
      </c>
      <c r="G1882" s="63">
        <v>5.35</v>
      </c>
    </row>
    <row r="1883" ht="19.95" customHeight="1" spans="1:7">
      <c r="A1883" s="60" t="s">
        <v>1447</v>
      </c>
      <c r="B1883" s="61" t="s">
        <v>1448</v>
      </c>
      <c r="C1883" s="60" t="s">
        <v>867</v>
      </c>
      <c r="D1883" s="60" t="s">
        <v>868</v>
      </c>
      <c r="E1883" s="62">
        <v>0.32</v>
      </c>
      <c r="F1883" s="63">
        <v>21.18</v>
      </c>
      <c r="G1883" s="63">
        <v>6.78</v>
      </c>
    </row>
    <row r="1884" ht="19.95" customHeight="1" spans="1:7">
      <c r="A1884" s="12"/>
      <c r="B1884" s="12"/>
      <c r="C1884" s="12"/>
      <c r="D1884" s="12"/>
      <c r="E1884" s="64" t="s">
        <v>877</v>
      </c>
      <c r="F1884" s="65"/>
      <c r="G1884" s="66">
        <v>12.13</v>
      </c>
    </row>
    <row r="1885" ht="28.05" customHeight="1" spans="1:7">
      <c r="A1885" s="12"/>
      <c r="B1885" s="12"/>
      <c r="C1885" s="12"/>
      <c r="D1885" s="12"/>
      <c r="E1885" s="67" t="s">
        <v>878</v>
      </c>
      <c r="F1885" s="68"/>
      <c r="G1885" s="69">
        <v>27.97</v>
      </c>
    </row>
    <row r="1886" customHeight="1" spans="1:7">
      <c r="A1886" s="12"/>
      <c r="B1886" s="12"/>
      <c r="C1886" s="70" t="s">
        <v>879</v>
      </c>
      <c r="D1886" s="71"/>
      <c r="E1886" s="12"/>
      <c r="F1886" s="12"/>
      <c r="G1886" s="12"/>
    </row>
    <row r="1887" customHeight="1" spans="1:7">
      <c r="A1887" s="55" t="s">
        <v>1576</v>
      </c>
      <c r="B1887" s="56"/>
      <c r="C1887" s="56"/>
      <c r="D1887" s="56"/>
      <c r="E1887" s="56"/>
      <c r="F1887" s="56"/>
      <c r="G1887" s="56"/>
    </row>
    <row r="1888" ht="19.95" customHeight="1" spans="1:7">
      <c r="A1888" s="57" t="s">
        <v>881</v>
      </c>
      <c r="B1888" s="58"/>
      <c r="C1888" s="59" t="s">
        <v>860</v>
      </c>
      <c r="D1888" s="59" t="s">
        <v>861</v>
      </c>
      <c r="E1888" s="59" t="s">
        <v>862</v>
      </c>
      <c r="F1888" s="59" t="s">
        <v>863</v>
      </c>
      <c r="G1888" s="59" t="s">
        <v>864</v>
      </c>
    </row>
    <row r="1889" ht="19.95" customHeight="1" spans="1:7">
      <c r="A1889" s="60" t="s">
        <v>1547</v>
      </c>
      <c r="B1889" s="61" t="s">
        <v>1548</v>
      </c>
      <c r="C1889" s="60" t="s">
        <v>867</v>
      </c>
      <c r="D1889" s="60" t="s">
        <v>902</v>
      </c>
      <c r="E1889" s="62">
        <v>2</v>
      </c>
      <c r="F1889" s="63">
        <v>1.4</v>
      </c>
      <c r="G1889" s="63">
        <v>2.8</v>
      </c>
    </row>
    <row r="1890" customHeight="1" spans="1:7">
      <c r="A1890" s="60" t="s">
        <v>1577</v>
      </c>
      <c r="B1890" s="61" t="s">
        <v>1578</v>
      </c>
      <c r="C1890" s="60" t="s">
        <v>867</v>
      </c>
      <c r="D1890" s="60" t="s">
        <v>902</v>
      </c>
      <c r="E1890" s="62">
        <v>1</v>
      </c>
      <c r="F1890" s="63">
        <v>4.96</v>
      </c>
      <c r="G1890" s="63">
        <v>4.96</v>
      </c>
    </row>
    <row r="1891" customHeight="1" spans="1:7">
      <c r="A1891" s="60" t="s">
        <v>1551</v>
      </c>
      <c r="B1891" s="61" t="s">
        <v>1552</v>
      </c>
      <c r="C1891" s="60" t="s">
        <v>867</v>
      </c>
      <c r="D1891" s="60" t="s">
        <v>902</v>
      </c>
      <c r="E1891" s="62">
        <v>0.04</v>
      </c>
      <c r="F1891" s="63">
        <v>19.05</v>
      </c>
      <c r="G1891" s="63">
        <v>0.76</v>
      </c>
    </row>
    <row r="1892" ht="10.05" customHeight="1" spans="1:7">
      <c r="A1892" s="12"/>
      <c r="B1892" s="12"/>
      <c r="C1892" s="12"/>
      <c r="D1892" s="12"/>
      <c r="E1892" s="64" t="s">
        <v>893</v>
      </c>
      <c r="F1892" s="65"/>
      <c r="G1892" s="66">
        <v>8.52</v>
      </c>
    </row>
    <row r="1893" ht="19.95" customHeight="1" spans="1:7">
      <c r="A1893" s="57" t="s">
        <v>859</v>
      </c>
      <c r="B1893" s="58"/>
      <c r="C1893" s="59" t="s">
        <v>860</v>
      </c>
      <c r="D1893" s="59" t="s">
        <v>861</v>
      </c>
      <c r="E1893" s="59" t="s">
        <v>862</v>
      </c>
      <c r="F1893" s="59" t="s">
        <v>863</v>
      </c>
      <c r="G1893" s="59" t="s">
        <v>864</v>
      </c>
    </row>
    <row r="1894" customHeight="1" spans="1:7">
      <c r="A1894" s="60" t="s">
        <v>1445</v>
      </c>
      <c r="B1894" s="61" t="s">
        <v>1446</v>
      </c>
      <c r="C1894" s="60" t="s">
        <v>867</v>
      </c>
      <c r="D1894" s="60" t="s">
        <v>868</v>
      </c>
      <c r="E1894" s="62">
        <v>0.17</v>
      </c>
      <c r="F1894" s="63">
        <v>16.71</v>
      </c>
      <c r="G1894" s="63">
        <v>2.84</v>
      </c>
    </row>
    <row r="1895" ht="19.95" customHeight="1" spans="1:7">
      <c r="A1895" s="60" t="s">
        <v>1447</v>
      </c>
      <c r="B1895" s="61" t="s">
        <v>1448</v>
      </c>
      <c r="C1895" s="60" t="s">
        <v>867</v>
      </c>
      <c r="D1895" s="60" t="s">
        <v>868</v>
      </c>
      <c r="E1895" s="62">
        <v>0.17</v>
      </c>
      <c r="F1895" s="63">
        <v>21.18</v>
      </c>
      <c r="G1895" s="63">
        <v>3.6</v>
      </c>
    </row>
    <row r="1896" ht="28.05" customHeight="1" spans="1:7">
      <c r="A1896" s="12"/>
      <c r="B1896" s="12"/>
      <c r="C1896" s="12"/>
      <c r="D1896" s="12"/>
      <c r="E1896" s="64" t="s">
        <v>877</v>
      </c>
      <c r="F1896" s="65"/>
      <c r="G1896" s="66">
        <v>6.44</v>
      </c>
    </row>
    <row r="1897" ht="19.95" customHeight="1" spans="1:7">
      <c r="A1897" s="12"/>
      <c r="B1897" s="12"/>
      <c r="C1897" s="12"/>
      <c r="D1897" s="12"/>
      <c r="E1897" s="67" t="s">
        <v>878</v>
      </c>
      <c r="F1897" s="68"/>
      <c r="G1897" s="69">
        <v>14.96</v>
      </c>
    </row>
    <row r="1898" ht="19.95" customHeight="1" spans="1:7">
      <c r="A1898" s="12"/>
      <c r="B1898" s="12"/>
      <c r="C1898" s="70" t="s">
        <v>879</v>
      </c>
      <c r="D1898" s="71"/>
      <c r="E1898" s="12"/>
      <c r="F1898" s="12"/>
      <c r="G1898" s="12"/>
    </row>
    <row r="1899" customHeight="1" spans="1:7">
      <c r="A1899" s="55" t="s">
        <v>1579</v>
      </c>
      <c r="B1899" s="56"/>
      <c r="C1899" s="56"/>
      <c r="D1899" s="56"/>
      <c r="E1899" s="56"/>
      <c r="F1899" s="56"/>
      <c r="G1899" s="56"/>
    </row>
    <row r="1900" customHeight="1" spans="1:7">
      <c r="A1900" s="57" t="s">
        <v>881</v>
      </c>
      <c r="B1900" s="58"/>
      <c r="C1900" s="59" t="s">
        <v>860</v>
      </c>
      <c r="D1900" s="59" t="s">
        <v>861</v>
      </c>
      <c r="E1900" s="59" t="s">
        <v>862</v>
      </c>
      <c r="F1900" s="59" t="s">
        <v>863</v>
      </c>
      <c r="G1900" s="59" t="s">
        <v>864</v>
      </c>
    </row>
    <row r="1901" ht="19.95" customHeight="1" spans="1:7">
      <c r="A1901" s="60" t="s">
        <v>1557</v>
      </c>
      <c r="B1901" s="61" t="s">
        <v>1558</v>
      </c>
      <c r="C1901" s="60" t="s">
        <v>867</v>
      </c>
      <c r="D1901" s="60" t="s">
        <v>902</v>
      </c>
      <c r="E1901" s="62">
        <v>2</v>
      </c>
      <c r="F1901" s="63">
        <v>2.49</v>
      </c>
      <c r="G1901" s="63">
        <v>4.98</v>
      </c>
    </row>
    <row r="1902" ht="19.95" customHeight="1" spans="1:7">
      <c r="A1902" s="60" t="s">
        <v>1551</v>
      </c>
      <c r="B1902" s="61" t="s">
        <v>1552</v>
      </c>
      <c r="C1902" s="60" t="s">
        <v>867</v>
      </c>
      <c r="D1902" s="60" t="s">
        <v>902</v>
      </c>
      <c r="E1902" s="62">
        <v>0.092</v>
      </c>
      <c r="F1902" s="63">
        <v>19.05</v>
      </c>
      <c r="G1902" s="63">
        <v>1.75</v>
      </c>
    </row>
    <row r="1903" customHeight="1" spans="1:7">
      <c r="A1903" s="60" t="s">
        <v>1547</v>
      </c>
      <c r="B1903" s="61" t="s">
        <v>1548</v>
      </c>
      <c r="C1903" s="60" t="s">
        <v>867</v>
      </c>
      <c r="D1903" s="60" t="s">
        <v>902</v>
      </c>
      <c r="E1903" s="62">
        <v>1</v>
      </c>
      <c r="F1903" s="63">
        <v>1.4</v>
      </c>
      <c r="G1903" s="63">
        <v>1.4</v>
      </c>
    </row>
    <row r="1904" customHeight="1" spans="1:7">
      <c r="A1904" s="60" t="s">
        <v>1580</v>
      </c>
      <c r="B1904" s="61" t="s">
        <v>1581</v>
      </c>
      <c r="C1904" s="60" t="s">
        <v>867</v>
      </c>
      <c r="D1904" s="60" t="s">
        <v>902</v>
      </c>
      <c r="E1904" s="62">
        <v>1</v>
      </c>
      <c r="F1904" s="63">
        <v>8.55</v>
      </c>
      <c r="G1904" s="63">
        <v>8.55</v>
      </c>
    </row>
    <row r="1905" ht="10.05" customHeight="1" spans="1:7">
      <c r="A1905" s="12"/>
      <c r="B1905" s="12"/>
      <c r="C1905" s="12"/>
      <c r="D1905" s="12"/>
      <c r="E1905" s="64" t="s">
        <v>893</v>
      </c>
      <c r="F1905" s="65"/>
      <c r="G1905" s="66">
        <v>16.68</v>
      </c>
    </row>
    <row r="1906" ht="19.95" customHeight="1" spans="1:7">
      <c r="A1906" s="57" t="s">
        <v>859</v>
      </c>
      <c r="B1906" s="58"/>
      <c r="C1906" s="59" t="s">
        <v>860</v>
      </c>
      <c r="D1906" s="59" t="s">
        <v>861</v>
      </c>
      <c r="E1906" s="59" t="s">
        <v>862</v>
      </c>
      <c r="F1906" s="59" t="s">
        <v>863</v>
      </c>
      <c r="G1906" s="59" t="s">
        <v>864</v>
      </c>
    </row>
    <row r="1907" customHeight="1" spans="1:7">
      <c r="A1907" s="60" t="s">
        <v>1445</v>
      </c>
      <c r="B1907" s="61" t="s">
        <v>1446</v>
      </c>
      <c r="C1907" s="60" t="s">
        <v>867</v>
      </c>
      <c r="D1907" s="60" t="s">
        <v>868</v>
      </c>
      <c r="E1907" s="62">
        <v>0.32</v>
      </c>
      <c r="F1907" s="63">
        <v>16.71</v>
      </c>
      <c r="G1907" s="63">
        <v>5.35</v>
      </c>
    </row>
    <row r="1908" ht="19.95" customHeight="1" spans="1:7">
      <c r="A1908" s="60" t="s">
        <v>1447</v>
      </c>
      <c r="B1908" s="61" t="s">
        <v>1448</v>
      </c>
      <c r="C1908" s="60" t="s">
        <v>867</v>
      </c>
      <c r="D1908" s="60" t="s">
        <v>868</v>
      </c>
      <c r="E1908" s="62">
        <v>0.32</v>
      </c>
      <c r="F1908" s="63">
        <v>21.18</v>
      </c>
      <c r="G1908" s="63">
        <v>6.78</v>
      </c>
    </row>
    <row r="1909" ht="19.95" customHeight="1" spans="1:7">
      <c r="A1909" s="12"/>
      <c r="B1909" s="12"/>
      <c r="C1909" s="12"/>
      <c r="D1909" s="12"/>
      <c r="E1909" s="64" t="s">
        <v>877</v>
      </c>
      <c r="F1909" s="65"/>
      <c r="G1909" s="66">
        <v>12.13</v>
      </c>
    </row>
    <row r="1910" ht="28.05" customHeight="1" spans="1:7">
      <c r="A1910" s="12"/>
      <c r="B1910" s="12"/>
      <c r="C1910" s="12"/>
      <c r="D1910" s="12"/>
      <c r="E1910" s="67" t="s">
        <v>878</v>
      </c>
      <c r="F1910" s="68"/>
      <c r="G1910" s="69">
        <v>28.81</v>
      </c>
    </row>
    <row r="1911" customHeight="1" spans="1:7">
      <c r="A1911" s="12"/>
      <c r="B1911" s="12"/>
      <c r="C1911" s="70" t="s">
        <v>879</v>
      </c>
      <c r="D1911" s="71"/>
      <c r="E1911" s="12"/>
      <c r="F1911" s="12"/>
      <c r="G1911" s="12"/>
    </row>
    <row r="1912" customHeight="1" spans="1:7">
      <c r="A1912" s="55" t="s">
        <v>1582</v>
      </c>
      <c r="B1912" s="56"/>
      <c r="C1912" s="56"/>
      <c r="D1912" s="56"/>
      <c r="E1912" s="56"/>
      <c r="F1912" s="56"/>
      <c r="G1912" s="56"/>
    </row>
    <row r="1913" ht="19.95" customHeight="1" spans="1:7">
      <c r="A1913" s="57" t="s">
        <v>881</v>
      </c>
      <c r="B1913" s="58"/>
      <c r="C1913" s="59" t="s">
        <v>860</v>
      </c>
      <c r="D1913" s="59" t="s">
        <v>861</v>
      </c>
      <c r="E1913" s="59" t="s">
        <v>862</v>
      </c>
      <c r="F1913" s="59" t="s">
        <v>863</v>
      </c>
      <c r="G1913" s="59" t="s">
        <v>864</v>
      </c>
    </row>
    <row r="1914" ht="19.95" customHeight="1" spans="1:7">
      <c r="A1914" s="60" t="s">
        <v>1547</v>
      </c>
      <c r="B1914" s="61" t="s">
        <v>1548</v>
      </c>
      <c r="C1914" s="60" t="s">
        <v>867</v>
      </c>
      <c r="D1914" s="60" t="s">
        <v>902</v>
      </c>
      <c r="E1914" s="62">
        <v>2</v>
      </c>
      <c r="F1914" s="63">
        <v>1.4</v>
      </c>
      <c r="G1914" s="63">
        <v>2.8</v>
      </c>
    </row>
    <row r="1915" customHeight="1" spans="1:7">
      <c r="A1915" s="60" t="s">
        <v>1583</v>
      </c>
      <c r="B1915" s="61" t="s">
        <v>1584</v>
      </c>
      <c r="C1915" s="60" t="s">
        <v>867</v>
      </c>
      <c r="D1915" s="60" t="s">
        <v>902</v>
      </c>
      <c r="E1915" s="62">
        <v>1</v>
      </c>
      <c r="F1915" s="63">
        <v>3.97</v>
      </c>
      <c r="G1915" s="63">
        <v>3.97</v>
      </c>
    </row>
    <row r="1916" customHeight="1" spans="1:7">
      <c r="A1916" s="60" t="s">
        <v>1551</v>
      </c>
      <c r="B1916" s="61" t="s">
        <v>1552</v>
      </c>
      <c r="C1916" s="60" t="s">
        <v>867</v>
      </c>
      <c r="D1916" s="60" t="s">
        <v>902</v>
      </c>
      <c r="E1916" s="62">
        <v>0.04</v>
      </c>
      <c r="F1916" s="63">
        <v>19.05</v>
      </c>
      <c r="G1916" s="63">
        <v>0.76</v>
      </c>
    </row>
    <row r="1917" ht="10.05" customHeight="1" spans="1:7">
      <c r="A1917" s="12"/>
      <c r="B1917" s="12"/>
      <c r="C1917" s="12"/>
      <c r="D1917" s="12"/>
      <c r="E1917" s="64" t="s">
        <v>893</v>
      </c>
      <c r="F1917" s="65"/>
      <c r="G1917" s="66">
        <v>7.53</v>
      </c>
    </row>
    <row r="1918" ht="19.95" customHeight="1" spans="1:7">
      <c r="A1918" s="57" t="s">
        <v>859</v>
      </c>
      <c r="B1918" s="58"/>
      <c r="C1918" s="59" t="s">
        <v>860</v>
      </c>
      <c r="D1918" s="59" t="s">
        <v>861</v>
      </c>
      <c r="E1918" s="59" t="s">
        <v>862</v>
      </c>
      <c r="F1918" s="59" t="s">
        <v>863</v>
      </c>
      <c r="G1918" s="59" t="s">
        <v>864</v>
      </c>
    </row>
    <row r="1919" customHeight="1" spans="1:7">
      <c r="A1919" s="60" t="s">
        <v>1445</v>
      </c>
      <c r="B1919" s="61" t="s">
        <v>1446</v>
      </c>
      <c r="C1919" s="60" t="s">
        <v>867</v>
      </c>
      <c r="D1919" s="60" t="s">
        <v>868</v>
      </c>
      <c r="E1919" s="62">
        <v>0.17</v>
      </c>
      <c r="F1919" s="63">
        <v>16.71</v>
      </c>
      <c r="G1919" s="63">
        <v>2.84</v>
      </c>
    </row>
    <row r="1920" ht="19.95" customHeight="1" spans="1:7">
      <c r="A1920" s="60" t="s">
        <v>1447</v>
      </c>
      <c r="B1920" s="61" t="s">
        <v>1448</v>
      </c>
      <c r="C1920" s="60" t="s">
        <v>867</v>
      </c>
      <c r="D1920" s="60" t="s">
        <v>868</v>
      </c>
      <c r="E1920" s="62">
        <v>0.17</v>
      </c>
      <c r="F1920" s="63">
        <v>21.18</v>
      </c>
      <c r="G1920" s="63">
        <v>3.6</v>
      </c>
    </row>
    <row r="1921" ht="19.95" customHeight="1" spans="1:7">
      <c r="A1921" s="12"/>
      <c r="B1921" s="12"/>
      <c r="C1921" s="12"/>
      <c r="D1921" s="12"/>
      <c r="E1921" s="64" t="s">
        <v>877</v>
      </c>
      <c r="F1921" s="65"/>
      <c r="G1921" s="66">
        <v>6.44</v>
      </c>
    </row>
    <row r="1922" ht="28.05" customHeight="1" spans="1:7">
      <c r="A1922" s="12"/>
      <c r="B1922" s="12"/>
      <c r="C1922" s="12"/>
      <c r="D1922" s="12"/>
      <c r="E1922" s="67" t="s">
        <v>878</v>
      </c>
      <c r="F1922" s="68"/>
      <c r="G1922" s="69">
        <v>55.88</v>
      </c>
    </row>
    <row r="1923" customHeight="1" spans="1:7">
      <c r="A1923" s="12"/>
      <c r="B1923" s="12"/>
      <c r="C1923" s="70" t="s">
        <v>879</v>
      </c>
      <c r="D1923" s="71"/>
      <c r="E1923" s="12"/>
      <c r="F1923" s="12"/>
      <c r="G1923" s="12"/>
    </row>
    <row r="1924" customHeight="1" spans="1:7">
      <c r="A1924" s="55" t="s">
        <v>1585</v>
      </c>
      <c r="B1924" s="56"/>
      <c r="C1924" s="56"/>
      <c r="D1924" s="56"/>
      <c r="E1924" s="56"/>
      <c r="F1924" s="56"/>
      <c r="G1924" s="56"/>
    </row>
    <row r="1925" ht="19.95" customHeight="1" spans="1:7">
      <c r="A1925" s="57" t="s">
        <v>881</v>
      </c>
      <c r="B1925" s="58"/>
      <c r="C1925" s="59" t="s">
        <v>860</v>
      </c>
      <c r="D1925" s="59" t="s">
        <v>861</v>
      </c>
      <c r="E1925" s="59" t="s">
        <v>862</v>
      </c>
      <c r="F1925" s="59" t="s">
        <v>863</v>
      </c>
      <c r="G1925" s="59" t="s">
        <v>864</v>
      </c>
    </row>
    <row r="1926" ht="19.95" customHeight="1" spans="1:7">
      <c r="A1926" s="60" t="s">
        <v>1557</v>
      </c>
      <c r="B1926" s="61" t="s">
        <v>1558</v>
      </c>
      <c r="C1926" s="60" t="s">
        <v>867</v>
      </c>
      <c r="D1926" s="60" t="s">
        <v>902</v>
      </c>
      <c r="E1926" s="62">
        <v>1</v>
      </c>
      <c r="F1926" s="63">
        <v>2.49</v>
      </c>
      <c r="G1926" s="63">
        <v>2.49</v>
      </c>
    </row>
    <row r="1927" customHeight="1" spans="1:7">
      <c r="A1927" s="60" t="s">
        <v>1586</v>
      </c>
      <c r="B1927" s="61" t="s">
        <v>1587</v>
      </c>
      <c r="C1927" s="60" t="s">
        <v>867</v>
      </c>
      <c r="D1927" s="60" t="s">
        <v>902</v>
      </c>
      <c r="E1927" s="62">
        <v>1</v>
      </c>
      <c r="F1927" s="63">
        <v>3.55</v>
      </c>
      <c r="G1927" s="63">
        <v>3.55</v>
      </c>
    </row>
    <row r="1928" customHeight="1" spans="1:7">
      <c r="A1928" s="60" t="s">
        <v>1551</v>
      </c>
      <c r="B1928" s="61" t="s">
        <v>1552</v>
      </c>
      <c r="C1928" s="60" t="s">
        <v>867</v>
      </c>
      <c r="D1928" s="60" t="s">
        <v>902</v>
      </c>
      <c r="E1928" s="62">
        <v>0.046</v>
      </c>
      <c r="F1928" s="63">
        <v>19.05</v>
      </c>
      <c r="G1928" s="63">
        <v>0.88</v>
      </c>
    </row>
    <row r="1929" ht="10.05" customHeight="1" spans="1:7">
      <c r="A1929" s="12"/>
      <c r="B1929" s="12"/>
      <c r="C1929" s="12"/>
      <c r="D1929" s="12"/>
      <c r="E1929" s="64" t="s">
        <v>893</v>
      </c>
      <c r="F1929" s="65"/>
      <c r="G1929" s="66">
        <v>6.92</v>
      </c>
    </row>
    <row r="1930" ht="19.95" customHeight="1" spans="1:7">
      <c r="A1930" s="57" t="s">
        <v>859</v>
      </c>
      <c r="B1930" s="58"/>
      <c r="C1930" s="59" t="s">
        <v>860</v>
      </c>
      <c r="D1930" s="59" t="s">
        <v>861</v>
      </c>
      <c r="E1930" s="59" t="s">
        <v>862</v>
      </c>
      <c r="F1930" s="59" t="s">
        <v>863</v>
      </c>
      <c r="G1930" s="59" t="s">
        <v>864</v>
      </c>
    </row>
    <row r="1931" customHeight="1" spans="1:7">
      <c r="A1931" s="60" t="s">
        <v>1445</v>
      </c>
      <c r="B1931" s="61" t="s">
        <v>1446</v>
      </c>
      <c r="C1931" s="60" t="s">
        <v>867</v>
      </c>
      <c r="D1931" s="60" t="s">
        <v>868</v>
      </c>
      <c r="E1931" s="62">
        <v>0.16</v>
      </c>
      <c r="F1931" s="63">
        <v>16.71</v>
      </c>
      <c r="G1931" s="63">
        <v>2.67</v>
      </c>
    </row>
    <row r="1932" ht="19.95" customHeight="1" spans="1:7">
      <c r="A1932" s="60" t="s">
        <v>1447</v>
      </c>
      <c r="B1932" s="61" t="s">
        <v>1448</v>
      </c>
      <c r="C1932" s="60" t="s">
        <v>867</v>
      </c>
      <c r="D1932" s="60" t="s">
        <v>868</v>
      </c>
      <c r="E1932" s="62">
        <v>0.16</v>
      </c>
      <c r="F1932" s="63">
        <v>21.18</v>
      </c>
      <c r="G1932" s="63">
        <v>3.39</v>
      </c>
    </row>
    <row r="1933" ht="19.95" customHeight="1" spans="1:7">
      <c r="A1933" s="12"/>
      <c r="B1933" s="12"/>
      <c r="C1933" s="12"/>
      <c r="D1933" s="12"/>
      <c r="E1933" s="64" t="s">
        <v>877</v>
      </c>
      <c r="F1933" s="65"/>
      <c r="G1933" s="66">
        <v>6.06</v>
      </c>
    </row>
    <row r="1934" ht="28.05" customHeight="1" spans="1:7">
      <c r="A1934" s="12"/>
      <c r="B1934" s="12"/>
      <c r="C1934" s="12"/>
      <c r="D1934" s="12"/>
      <c r="E1934" s="67" t="s">
        <v>878</v>
      </c>
      <c r="F1934" s="68"/>
      <c r="G1934" s="69">
        <v>51.84</v>
      </c>
    </row>
    <row r="1935" customHeight="1" spans="1:7">
      <c r="A1935" s="12"/>
      <c r="B1935" s="12"/>
      <c r="C1935" s="70" t="s">
        <v>879</v>
      </c>
      <c r="D1935" s="71"/>
      <c r="E1935" s="12"/>
      <c r="F1935" s="12"/>
      <c r="G1935" s="12"/>
    </row>
    <row r="1936" customHeight="1" spans="1:7">
      <c r="A1936" s="55" t="s">
        <v>1588</v>
      </c>
      <c r="B1936" s="56"/>
      <c r="C1936" s="56"/>
      <c r="D1936" s="56"/>
      <c r="E1936" s="56"/>
      <c r="F1936" s="56"/>
      <c r="G1936" s="56"/>
    </row>
    <row r="1937" ht="19.95" customHeight="1" spans="1:7">
      <c r="A1937" s="57" t="s">
        <v>881</v>
      </c>
      <c r="B1937" s="58"/>
      <c r="C1937" s="59" t="s">
        <v>860</v>
      </c>
      <c r="D1937" s="59" t="s">
        <v>861</v>
      </c>
      <c r="E1937" s="59" t="s">
        <v>862</v>
      </c>
      <c r="F1937" s="59" t="s">
        <v>863</v>
      </c>
      <c r="G1937" s="59" t="s">
        <v>864</v>
      </c>
    </row>
    <row r="1938" ht="19.95" customHeight="1" spans="1:7">
      <c r="A1938" s="60" t="s">
        <v>1547</v>
      </c>
      <c r="B1938" s="61" t="s">
        <v>1548</v>
      </c>
      <c r="C1938" s="60" t="s">
        <v>867</v>
      </c>
      <c r="D1938" s="60" t="s">
        <v>902</v>
      </c>
      <c r="E1938" s="62">
        <v>1</v>
      </c>
      <c r="F1938" s="63">
        <v>1.4</v>
      </c>
      <c r="G1938" s="63">
        <v>1.4</v>
      </c>
    </row>
    <row r="1939" customHeight="1" spans="1:7">
      <c r="A1939" s="60" t="s">
        <v>1589</v>
      </c>
      <c r="B1939" s="61" t="s">
        <v>1590</v>
      </c>
      <c r="C1939" s="60" t="s">
        <v>867</v>
      </c>
      <c r="D1939" s="60" t="s">
        <v>902</v>
      </c>
      <c r="E1939" s="62">
        <v>1</v>
      </c>
      <c r="F1939" s="63">
        <v>1.62</v>
      </c>
      <c r="G1939" s="63">
        <v>1.62</v>
      </c>
    </row>
    <row r="1940" customHeight="1" spans="1:7">
      <c r="A1940" s="60" t="s">
        <v>1551</v>
      </c>
      <c r="B1940" s="61" t="s">
        <v>1552</v>
      </c>
      <c r="C1940" s="60" t="s">
        <v>867</v>
      </c>
      <c r="D1940" s="60" t="s">
        <v>902</v>
      </c>
      <c r="E1940" s="62">
        <v>0.02</v>
      </c>
      <c r="F1940" s="63">
        <v>19.05</v>
      </c>
      <c r="G1940" s="63">
        <v>0.38</v>
      </c>
    </row>
    <row r="1941" ht="10.05" customHeight="1" spans="1:7">
      <c r="A1941" s="12"/>
      <c r="B1941" s="12"/>
      <c r="C1941" s="12"/>
      <c r="D1941" s="12"/>
      <c r="E1941" s="64" t="s">
        <v>893</v>
      </c>
      <c r="F1941" s="65"/>
      <c r="G1941" s="66">
        <v>3.4</v>
      </c>
    </row>
    <row r="1942" ht="19.95" customHeight="1" spans="1:7">
      <c r="A1942" s="57" t="s">
        <v>859</v>
      </c>
      <c r="B1942" s="58"/>
      <c r="C1942" s="59" t="s">
        <v>860</v>
      </c>
      <c r="D1942" s="59" t="s">
        <v>861</v>
      </c>
      <c r="E1942" s="59" t="s">
        <v>862</v>
      </c>
      <c r="F1942" s="59" t="s">
        <v>863</v>
      </c>
      <c r="G1942" s="59" t="s">
        <v>864</v>
      </c>
    </row>
    <row r="1943" customHeight="1" spans="1:7">
      <c r="A1943" s="60" t="s">
        <v>1445</v>
      </c>
      <c r="B1943" s="61" t="s">
        <v>1446</v>
      </c>
      <c r="C1943" s="60" t="s">
        <v>867</v>
      </c>
      <c r="D1943" s="60" t="s">
        <v>868</v>
      </c>
      <c r="E1943" s="62">
        <v>0.03</v>
      </c>
      <c r="F1943" s="63">
        <v>16.71</v>
      </c>
      <c r="G1943" s="63">
        <v>0.5</v>
      </c>
    </row>
    <row r="1944" customHeight="1" spans="1:7">
      <c r="A1944" s="60" t="s">
        <v>1447</v>
      </c>
      <c r="B1944" s="61" t="s">
        <v>1448</v>
      </c>
      <c r="C1944" s="60" t="s">
        <v>867</v>
      </c>
      <c r="D1944" s="60" t="s">
        <v>868</v>
      </c>
      <c r="E1944" s="62">
        <v>0.03</v>
      </c>
      <c r="F1944" s="63">
        <v>21.18</v>
      </c>
      <c r="G1944" s="63">
        <v>0.64</v>
      </c>
    </row>
    <row r="1945" ht="19.95" customHeight="1" spans="1:7">
      <c r="A1945" s="12"/>
      <c r="B1945" s="12"/>
      <c r="C1945" s="12"/>
      <c r="D1945" s="12"/>
      <c r="E1945" s="64" t="s">
        <v>877</v>
      </c>
      <c r="F1945" s="65"/>
      <c r="G1945" s="66">
        <v>1.14</v>
      </c>
    </row>
    <row r="1946" customHeight="1" spans="1:7">
      <c r="A1946" s="12"/>
      <c r="B1946" s="12"/>
      <c r="C1946" s="12"/>
      <c r="D1946" s="12"/>
      <c r="E1946" s="67" t="s">
        <v>878</v>
      </c>
      <c r="F1946" s="68"/>
      <c r="G1946" s="69">
        <v>13.59</v>
      </c>
    </row>
    <row r="1947" customHeight="1" spans="1:7">
      <c r="A1947" s="12"/>
      <c r="B1947" s="12"/>
      <c r="C1947" s="70" t="s">
        <v>879</v>
      </c>
      <c r="D1947" s="71"/>
      <c r="E1947" s="12"/>
      <c r="F1947" s="12"/>
      <c r="G1947" s="12"/>
    </row>
    <row r="1948" customHeight="1" spans="1:7">
      <c r="A1948" s="55" t="s">
        <v>1591</v>
      </c>
      <c r="B1948" s="56"/>
      <c r="C1948" s="56"/>
      <c r="D1948" s="56"/>
      <c r="E1948" s="56"/>
      <c r="F1948" s="56"/>
      <c r="G1948" s="56"/>
    </row>
    <row r="1949" ht="19.95" customHeight="1" spans="1:7">
      <c r="A1949" s="57" t="s">
        <v>881</v>
      </c>
      <c r="B1949" s="58"/>
      <c r="C1949" s="59" t="s">
        <v>860</v>
      </c>
      <c r="D1949" s="59" t="s">
        <v>861</v>
      </c>
      <c r="E1949" s="59" t="s">
        <v>862</v>
      </c>
      <c r="F1949" s="59" t="s">
        <v>863</v>
      </c>
      <c r="G1949" s="59" t="s">
        <v>864</v>
      </c>
    </row>
    <row r="1950" ht="19.95" customHeight="1" spans="1:7">
      <c r="A1950" s="60" t="s">
        <v>1450</v>
      </c>
      <c r="B1950" s="61" t="s">
        <v>1451</v>
      </c>
      <c r="C1950" s="60" t="s">
        <v>867</v>
      </c>
      <c r="D1950" s="60" t="s">
        <v>902</v>
      </c>
      <c r="E1950" s="62">
        <v>0.0099</v>
      </c>
      <c r="F1950" s="63">
        <v>52.03</v>
      </c>
      <c r="G1950" s="63">
        <v>0.52</v>
      </c>
    </row>
    <row r="1951" customHeight="1" spans="1:7">
      <c r="A1951" s="60" t="s">
        <v>1592</v>
      </c>
      <c r="B1951" s="61" t="s">
        <v>1593</v>
      </c>
      <c r="C1951" s="60" t="s">
        <v>867</v>
      </c>
      <c r="D1951" s="60" t="s">
        <v>902</v>
      </c>
      <c r="E1951" s="62">
        <v>1</v>
      </c>
      <c r="F1951" s="63">
        <v>0.74</v>
      </c>
      <c r="G1951" s="63">
        <v>0.74</v>
      </c>
    </row>
    <row r="1952" customHeight="1" spans="1:7">
      <c r="A1952" s="60" t="s">
        <v>1454</v>
      </c>
      <c r="B1952" s="61" t="s">
        <v>1455</v>
      </c>
      <c r="C1952" s="60" t="s">
        <v>867</v>
      </c>
      <c r="D1952" s="60" t="s">
        <v>902</v>
      </c>
      <c r="E1952" s="62">
        <v>0.015</v>
      </c>
      <c r="F1952" s="63">
        <v>45.18</v>
      </c>
      <c r="G1952" s="63">
        <v>0.68</v>
      </c>
    </row>
    <row r="1953" ht="10.05" customHeight="1" spans="1:7">
      <c r="A1953" s="12"/>
      <c r="B1953" s="12"/>
      <c r="C1953" s="12"/>
      <c r="D1953" s="12"/>
      <c r="E1953" s="64" t="s">
        <v>893</v>
      </c>
      <c r="F1953" s="65"/>
      <c r="G1953" s="66">
        <v>1.94</v>
      </c>
    </row>
    <row r="1954" ht="19.95" customHeight="1" spans="1:7">
      <c r="A1954" s="57" t="s">
        <v>859</v>
      </c>
      <c r="B1954" s="58"/>
      <c r="C1954" s="59" t="s">
        <v>860</v>
      </c>
      <c r="D1954" s="59" t="s">
        <v>861</v>
      </c>
      <c r="E1954" s="59" t="s">
        <v>862</v>
      </c>
      <c r="F1954" s="59" t="s">
        <v>863</v>
      </c>
      <c r="G1954" s="59" t="s">
        <v>864</v>
      </c>
    </row>
    <row r="1955" customHeight="1" spans="1:7">
      <c r="A1955" s="60" t="s">
        <v>1445</v>
      </c>
      <c r="B1955" s="61" t="s">
        <v>1446</v>
      </c>
      <c r="C1955" s="60" t="s">
        <v>867</v>
      </c>
      <c r="D1955" s="60" t="s">
        <v>868</v>
      </c>
      <c r="E1955" s="62">
        <v>0.07</v>
      </c>
      <c r="F1955" s="63">
        <v>16.71</v>
      </c>
      <c r="G1955" s="63">
        <v>1.17</v>
      </c>
    </row>
    <row r="1956" ht="19.95" customHeight="1" spans="1:7">
      <c r="A1956" s="60" t="s">
        <v>1447</v>
      </c>
      <c r="B1956" s="61" t="s">
        <v>1448</v>
      </c>
      <c r="C1956" s="60" t="s">
        <v>867</v>
      </c>
      <c r="D1956" s="60" t="s">
        <v>868</v>
      </c>
      <c r="E1956" s="62">
        <v>0.07</v>
      </c>
      <c r="F1956" s="63">
        <v>21.18</v>
      </c>
      <c r="G1956" s="63">
        <v>1.48</v>
      </c>
    </row>
    <row r="1957" customHeight="1" spans="1:7">
      <c r="A1957" s="12"/>
      <c r="B1957" s="12"/>
      <c r="C1957" s="12"/>
      <c r="D1957" s="12"/>
      <c r="E1957" s="64" t="s">
        <v>877</v>
      </c>
      <c r="F1957" s="65"/>
      <c r="G1957" s="66">
        <v>2.65</v>
      </c>
    </row>
    <row r="1958" ht="19.95" customHeight="1" spans="1:7">
      <c r="A1958" s="12"/>
      <c r="B1958" s="12"/>
      <c r="C1958" s="12"/>
      <c r="D1958" s="12"/>
      <c r="E1958" s="67" t="s">
        <v>878</v>
      </c>
      <c r="F1958" s="68"/>
      <c r="G1958" s="69">
        <v>13.68</v>
      </c>
    </row>
    <row r="1959" customHeight="1" spans="1:7">
      <c r="A1959" s="12"/>
      <c r="B1959" s="12"/>
      <c r="C1959" s="70" t="s">
        <v>879</v>
      </c>
      <c r="D1959" s="71"/>
      <c r="E1959" s="12"/>
      <c r="F1959" s="12"/>
      <c r="G1959" s="12"/>
    </row>
    <row r="1960" customHeight="1" spans="1:7">
      <c r="A1960" s="55" t="s">
        <v>1594</v>
      </c>
      <c r="B1960" s="56"/>
      <c r="C1960" s="56"/>
      <c r="D1960" s="56"/>
      <c r="E1960" s="56"/>
      <c r="F1960" s="56"/>
      <c r="G1960" s="56"/>
    </row>
    <row r="1961" ht="19.95" customHeight="1" spans="1:7">
      <c r="A1961" s="57" t="s">
        <v>881</v>
      </c>
      <c r="B1961" s="58"/>
      <c r="C1961" s="59" t="s">
        <v>860</v>
      </c>
      <c r="D1961" s="59" t="s">
        <v>861</v>
      </c>
      <c r="E1961" s="59" t="s">
        <v>862</v>
      </c>
      <c r="F1961" s="59" t="s">
        <v>863</v>
      </c>
      <c r="G1961" s="59" t="s">
        <v>864</v>
      </c>
    </row>
    <row r="1962" ht="19.95" customHeight="1" spans="1:7">
      <c r="A1962" s="60" t="s">
        <v>1041</v>
      </c>
      <c r="B1962" s="61" t="s">
        <v>1042</v>
      </c>
      <c r="C1962" s="60" t="s">
        <v>867</v>
      </c>
      <c r="D1962" s="60" t="s">
        <v>898</v>
      </c>
      <c r="E1962" s="62">
        <v>0.002</v>
      </c>
      <c r="F1962" s="63">
        <v>75.5</v>
      </c>
      <c r="G1962" s="63">
        <v>0.15</v>
      </c>
    </row>
    <row r="1963" customHeight="1" spans="1:7">
      <c r="A1963" s="60" t="s">
        <v>1043</v>
      </c>
      <c r="B1963" s="61" t="s">
        <v>1044</v>
      </c>
      <c r="C1963" s="60" t="s">
        <v>867</v>
      </c>
      <c r="D1963" s="60" t="s">
        <v>892</v>
      </c>
      <c r="E1963" s="62">
        <v>2</v>
      </c>
      <c r="F1963" s="63">
        <v>0.52</v>
      </c>
      <c r="G1963" s="63">
        <v>1.04</v>
      </c>
    </row>
    <row r="1964" customHeight="1" spans="1:7">
      <c r="A1964" s="60" t="s">
        <v>1595</v>
      </c>
      <c r="B1964" s="61" t="s">
        <v>1596</v>
      </c>
      <c r="C1964" s="60" t="s">
        <v>867</v>
      </c>
      <c r="D1964" s="60" t="s">
        <v>902</v>
      </c>
      <c r="E1964" s="62">
        <v>1</v>
      </c>
      <c r="F1964" s="63">
        <v>180.63</v>
      </c>
      <c r="G1964" s="63">
        <v>180.63</v>
      </c>
    </row>
    <row r="1965" customHeight="1" spans="1:7">
      <c r="A1965" s="12"/>
      <c r="B1965" s="12"/>
      <c r="C1965" s="12"/>
      <c r="D1965" s="12"/>
      <c r="E1965" s="64" t="s">
        <v>893</v>
      </c>
      <c r="F1965" s="65"/>
      <c r="G1965" s="66">
        <v>181.82</v>
      </c>
    </row>
    <row r="1966" customHeight="1" spans="1:7">
      <c r="A1966" s="57" t="s">
        <v>859</v>
      </c>
      <c r="B1966" s="58"/>
      <c r="C1966" s="59" t="s">
        <v>860</v>
      </c>
      <c r="D1966" s="59" t="s">
        <v>861</v>
      </c>
      <c r="E1966" s="59" t="s">
        <v>862</v>
      </c>
      <c r="F1966" s="59" t="s">
        <v>863</v>
      </c>
      <c r="G1966" s="59" t="s">
        <v>864</v>
      </c>
    </row>
    <row r="1967" ht="10.05" customHeight="1" spans="1:7">
      <c r="A1967" s="60" t="s">
        <v>1445</v>
      </c>
      <c r="B1967" s="61" t="s">
        <v>1446</v>
      </c>
      <c r="C1967" s="60" t="s">
        <v>867</v>
      </c>
      <c r="D1967" s="60" t="s">
        <v>868</v>
      </c>
      <c r="E1967" s="62">
        <v>1</v>
      </c>
      <c r="F1967" s="63">
        <v>16.71</v>
      </c>
      <c r="G1967" s="63">
        <v>16.71</v>
      </c>
    </row>
    <row r="1968" ht="19.95" customHeight="1" spans="1:7">
      <c r="A1968" s="60" t="s">
        <v>1447</v>
      </c>
      <c r="B1968" s="61" t="s">
        <v>1448</v>
      </c>
      <c r="C1968" s="60" t="s">
        <v>867</v>
      </c>
      <c r="D1968" s="60" t="s">
        <v>868</v>
      </c>
      <c r="E1968" s="62">
        <v>1</v>
      </c>
      <c r="F1968" s="63">
        <v>21.18</v>
      </c>
      <c r="G1968" s="63">
        <v>21.18</v>
      </c>
    </row>
    <row r="1969" customHeight="1" spans="1:7">
      <c r="A1969" s="60" t="s">
        <v>968</v>
      </c>
      <c r="B1969" s="61" t="s">
        <v>969</v>
      </c>
      <c r="C1969" s="60" t="s">
        <v>867</v>
      </c>
      <c r="D1969" s="60" t="s">
        <v>868</v>
      </c>
      <c r="E1969" s="62">
        <v>1.5</v>
      </c>
      <c r="F1969" s="63">
        <v>21.61</v>
      </c>
      <c r="G1969" s="63">
        <v>32.42</v>
      </c>
    </row>
    <row r="1970" customHeight="1" spans="1:7">
      <c r="A1970" s="60" t="s">
        <v>865</v>
      </c>
      <c r="B1970" s="61" t="s">
        <v>866</v>
      </c>
      <c r="C1970" s="60" t="s">
        <v>867</v>
      </c>
      <c r="D1970" s="60" t="s">
        <v>868</v>
      </c>
      <c r="E1970" s="62">
        <v>1.5</v>
      </c>
      <c r="F1970" s="63">
        <v>15.24</v>
      </c>
      <c r="G1970" s="63">
        <v>22.86</v>
      </c>
    </row>
    <row r="1971" customHeight="1" spans="1:7">
      <c r="A1971" s="12"/>
      <c r="B1971" s="12"/>
      <c r="C1971" s="12"/>
      <c r="D1971" s="12"/>
      <c r="E1971" s="64" t="s">
        <v>877</v>
      </c>
      <c r="F1971" s="65"/>
      <c r="G1971" s="66">
        <v>93.17</v>
      </c>
    </row>
    <row r="1972" ht="19.95" customHeight="1" spans="1:7">
      <c r="A1972" s="12"/>
      <c r="B1972" s="12"/>
      <c r="C1972" s="12"/>
      <c r="D1972" s="12"/>
      <c r="E1972" s="67" t="s">
        <v>878</v>
      </c>
      <c r="F1972" s="68"/>
      <c r="G1972" s="69">
        <v>274.98</v>
      </c>
    </row>
    <row r="1973" customHeight="1" spans="1:7">
      <c r="A1973" s="12"/>
      <c r="B1973" s="12"/>
      <c r="C1973" s="70" t="s">
        <v>879</v>
      </c>
      <c r="D1973" s="71"/>
      <c r="E1973" s="12"/>
      <c r="F1973" s="12"/>
      <c r="G1973" s="12"/>
    </row>
    <row r="1974" customHeight="1" spans="1:7">
      <c r="A1974" s="55" t="s">
        <v>1597</v>
      </c>
      <c r="B1974" s="56"/>
      <c r="C1974" s="56"/>
      <c r="D1974" s="56"/>
      <c r="E1974" s="56"/>
      <c r="F1974" s="56"/>
      <c r="G1974" s="56"/>
    </row>
    <row r="1975" ht="19.95" customHeight="1" spans="1:7">
      <c r="A1975" s="57" t="s">
        <v>881</v>
      </c>
      <c r="B1975" s="58"/>
      <c r="C1975" s="59" t="s">
        <v>860</v>
      </c>
      <c r="D1975" s="59" t="s">
        <v>861</v>
      </c>
      <c r="E1975" s="59" t="s">
        <v>862</v>
      </c>
      <c r="F1975" s="59" t="s">
        <v>863</v>
      </c>
      <c r="G1975" s="59" t="s">
        <v>864</v>
      </c>
    </row>
    <row r="1976" ht="19.95" customHeight="1" spans="1:7">
      <c r="A1976" s="60" t="s">
        <v>1598</v>
      </c>
      <c r="B1976" s="61" t="s">
        <v>1599</v>
      </c>
      <c r="C1976" s="60" t="s">
        <v>1187</v>
      </c>
      <c r="D1976" s="60" t="s">
        <v>892</v>
      </c>
      <c r="E1976" s="62">
        <v>0.031</v>
      </c>
      <c r="F1976" s="63">
        <v>43.56</v>
      </c>
      <c r="G1976" s="63">
        <v>1.35</v>
      </c>
    </row>
    <row r="1977" customHeight="1" spans="1:7">
      <c r="A1977" s="60" t="s">
        <v>1600</v>
      </c>
      <c r="B1977" s="61" t="s">
        <v>1601</v>
      </c>
      <c r="C1977" s="60" t="s">
        <v>1187</v>
      </c>
      <c r="D1977" s="60" t="s">
        <v>955</v>
      </c>
      <c r="E1977" s="62">
        <v>0.048</v>
      </c>
      <c r="F1977" s="63">
        <v>32.16</v>
      </c>
      <c r="G1977" s="63">
        <v>1.54</v>
      </c>
    </row>
    <row r="1978" customHeight="1" spans="1:7">
      <c r="A1978" s="60" t="s">
        <v>1602</v>
      </c>
      <c r="B1978" s="61" t="s">
        <v>1603</v>
      </c>
      <c r="C1978" s="60" t="s">
        <v>867</v>
      </c>
      <c r="D1978" s="60" t="s">
        <v>902</v>
      </c>
      <c r="E1978" s="62">
        <v>1</v>
      </c>
      <c r="F1978" s="63">
        <v>3.85</v>
      </c>
      <c r="G1978" s="63">
        <v>3.85</v>
      </c>
    </row>
    <row r="1979" ht="10.05" customHeight="1" spans="1:7">
      <c r="A1979" s="12"/>
      <c r="B1979" s="12"/>
      <c r="C1979" s="12"/>
      <c r="D1979" s="12"/>
      <c r="E1979" s="64" t="s">
        <v>893</v>
      </c>
      <c r="F1979" s="65"/>
      <c r="G1979" s="66">
        <v>6.74</v>
      </c>
    </row>
    <row r="1980" ht="19.95" customHeight="1" spans="1:7">
      <c r="A1980" s="57" t="s">
        <v>859</v>
      </c>
      <c r="B1980" s="58"/>
      <c r="C1980" s="59" t="s">
        <v>860</v>
      </c>
      <c r="D1980" s="59" t="s">
        <v>861</v>
      </c>
      <c r="E1980" s="59" t="s">
        <v>862</v>
      </c>
      <c r="F1980" s="59" t="s">
        <v>863</v>
      </c>
      <c r="G1980" s="59" t="s">
        <v>864</v>
      </c>
    </row>
    <row r="1981" customHeight="1" spans="1:7">
      <c r="A1981" s="60" t="s">
        <v>1445</v>
      </c>
      <c r="B1981" s="61" t="s">
        <v>1446</v>
      </c>
      <c r="C1981" s="60" t="s">
        <v>867</v>
      </c>
      <c r="D1981" s="60" t="s">
        <v>868</v>
      </c>
      <c r="E1981" s="62">
        <v>0.09</v>
      </c>
      <c r="F1981" s="63">
        <v>16.71</v>
      </c>
      <c r="G1981" s="63">
        <v>1.5</v>
      </c>
    </row>
    <row r="1982" customHeight="1" spans="1:7">
      <c r="A1982" s="60" t="s">
        <v>1447</v>
      </c>
      <c r="B1982" s="61" t="s">
        <v>1448</v>
      </c>
      <c r="C1982" s="60" t="s">
        <v>867</v>
      </c>
      <c r="D1982" s="60" t="s">
        <v>868</v>
      </c>
      <c r="E1982" s="62">
        <v>0.09</v>
      </c>
      <c r="F1982" s="63">
        <v>21.18</v>
      </c>
      <c r="G1982" s="63">
        <v>1.91</v>
      </c>
    </row>
    <row r="1983" ht="19.95" customHeight="1" spans="1:7">
      <c r="A1983" s="12"/>
      <c r="B1983" s="12"/>
      <c r="C1983" s="12"/>
      <c r="D1983" s="12"/>
      <c r="E1983" s="64" t="s">
        <v>877</v>
      </c>
      <c r="F1983" s="65"/>
      <c r="G1983" s="66">
        <v>3.41</v>
      </c>
    </row>
    <row r="1984" ht="19.95" customHeight="1" spans="1:7">
      <c r="A1984" s="12"/>
      <c r="B1984" s="12"/>
      <c r="C1984" s="12"/>
      <c r="D1984" s="12"/>
      <c r="E1984" s="67" t="s">
        <v>878</v>
      </c>
      <c r="F1984" s="68"/>
      <c r="G1984" s="69">
        <v>10.15</v>
      </c>
    </row>
    <row r="1985" customHeight="1" spans="1:7">
      <c r="A1985" s="12"/>
      <c r="B1985" s="12"/>
      <c r="C1985" s="70" t="s">
        <v>879</v>
      </c>
      <c r="D1985" s="71"/>
      <c r="E1985" s="12"/>
      <c r="F1985" s="12"/>
      <c r="G1985" s="12"/>
    </row>
    <row r="1986" customHeight="1" spans="1:7">
      <c r="A1986" s="55" t="s">
        <v>1604</v>
      </c>
      <c r="B1986" s="56"/>
      <c r="C1986" s="56"/>
      <c r="D1986" s="56"/>
      <c r="E1986" s="56"/>
      <c r="F1986" s="56"/>
      <c r="G1986" s="56"/>
    </row>
    <row r="1987" customHeight="1" spans="1:7">
      <c r="A1987" s="57" t="s">
        <v>881</v>
      </c>
      <c r="B1987" s="58"/>
      <c r="C1987" s="59" t="s">
        <v>860</v>
      </c>
      <c r="D1987" s="59" t="s">
        <v>861</v>
      </c>
      <c r="E1987" s="59" t="s">
        <v>862</v>
      </c>
      <c r="F1987" s="59" t="s">
        <v>863</v>
      </c>
      <c r="G1987" s="59" t="s">
        <v>864</v>
      </c>
    </row>
    <row r="1988" customHeight="1" spans="1:7">
      <c r="A1988" s="60" t="s">
        <v>1605</v>
      </c>
      <c r="B1988" s="61" t="s">
        <v>1606</v>
      </c>
      <c r="C1988" s="60" t="s">
        <v>1179</v>
      </c>
      <c r="D1988" s="60" t="s">
        <v>902</v>
      </c>
      <c r="E1988" s="62">
        <v>1</v>
      </c>
      <c r="F1988" s="63">
        <v>2.79</v>
      </c>
      <c r="G1988" s="63">
        <v>2.79</v>
      </c>
    </row>
    <row r="1989" ht="19.95" customHeight="1" spans="1:7">
      <c r="A1989" s="60" t="s">
        <v>1607</v>
      </c>
      <c r="B1989" s="61" t="s">
        <v>1608</v>
      </c>
      <c r="C1989" s="60" t="s">
        <v>1179</v>
      </c>
      <c r="D1989" s="60" t="s">
        <v>902</v>
      </c>
      <c r="E1989" s="62">
        <v>1</v>
      </c>
      <c r="F1989" s="63">
        <v>16.44</v>
      </c>
      <c r="G1989" s="63">
        <v>16.44</v>
      </c>
    </row>
    <row r="1990" ht="19.95" customHeight="1" spans="1:7">
      <c r="A1990" s="60" t="s">
        <v>1609</v>
      </c>
      <c r="B1990" s="61" t="s">
        <v>1610</v>
      </c>
      <c r="C1990" s="60" t="s">
        <v>1179</v>
      </c>
      <c r="D1990" s="60" t="s">
        <v>902</v>
      </c>
      <c r="E1990" s="62">
        <v>1</v>
      </c>
      <c r="F1990" s="63">
        <v>22.99</v>
      </c>
      <c r="G1990" s="63">
        <v>22.99</v>
      </c>
    </row>
    <row r="1991" customHeight="1" spans="1:7">
      <c r="A1991" s="60" t="s">
        <v>1611</v>
      </c>
      <c r="B1991" s="61" t="s">
        <v>1612</v>
      </c>
      <c r="C1991" s="60" t="s">
        <v>867</v>
      </c>
      <c r="D1991" s="60" t="s">
        <v>902</v>
      </c>
      <c r="E1991" s="62">
        <v>0.008</v>
      </c>
      <c r="F1991" s="63">
        <v>17.6</v>
      </c>
      <c r="G1991" s="63">
        <v>0.14</v>
      </c>
    </row>
    <row r="1992" customHeight="1" spans="1:7">
      <c r="A1992" s="60" t="s">
        <v>1613</v>
      </c>
      <c r="B1992" s="61" t="s">
        <v>1614</v>
      </c>
      <c r="C1992" s="60" t="s">
        <v>867</v>
      </c>
      <c r="D1992" s="60" t="s">
        <v>902</v>
      </c>
      <c r="E1992" s="62">
        <v>0.001</v>
      </c>
      <c r="F1992" s="63">
        <v>14.6</v>
      </c>
      <c r="G1992" s="63">
        <v>0.01</v>
      </c>
    </row>
    <row r="1993" ht="10.05" customHeight="1" spans="1:7">
      <c r="A1993" s="12"/>
      <c r="B1993" s="12"/>
      <c r="C1993" s="12"/>
      <c r="D1993" s="12"/>
      <c r="E1993" s="64" t="s">
        <v>893</v>
      </c>
      <c r="F1993" s="65"/>
      <c r="G1993" s="66">
        <v>42.37</v>
      </c>
    </row>
    <row r="1994" ht="19.95" customHeight="1" spans="1:7">
      <c r="A1994" s="57" t="s">
        <v>859</v>
      </c>
      <c r="B1994" s="58"/>
      <c r="C1994" s="59" t="s">
        <v>860</v>
      </c>
      <c r="D1994" s="59" t="s">
        <v>861</v>
      </c>
      <c r="E1994" s="59" t="s">
        <v>862</v>
      </c>
      <c r="F1994" s="59" t="s">
        <v>863</v>
      </c>
      <c r="G1994" s="59" t="s">
        <v>864</v>
      </c>
    </row>
    <row r="1995" customHeight="1" spans="1:7">
      <c r="A1995" s="60" t="s">
        <v>1447</v>
      </c>
      <c r="B1995" s="61" t="s">
        <v>1448</v>
      </c>
      <c r="C1995" s="60" t="s">
        <v>867</v>
      </c>
      <c r="D1995" s="60" t="s">
        <v>868</v>
      </c>
      <c r="E1995" s="62">
        <v>0.691</v>
      </c>
      <c r="F1995" s="63">
        <v>21.18</v>
      </c>
      <c r="G1995" s="63">
        <v>14.64</v>
      </c>
    </row>
    <row r="1996" ht="19.95" customHeight="1" spans="1:7">
      <c r="A1996" s="60" t="s">
        <v>1445</v>
      </c>
      <c r="B1996" s="61" t="s">
        <v>1446</v>
      </c>
      <c r="C1996" s="60" t="s">
        <v>867</v>
      </c>
      <c r="D1996" s="60" t="s">
        <v>868</v>
      </c>
      <c r="E1996" s="62">
        <v>0.691</v>
      </c>
      <c r="F1996" s="63">
        <v>16.71</v>
      </c>
      <c r="G1996" s="63">
        <v>11.55</v>
      </c>
    </row>
    <row r="1997" ht="19.95" customHeight="1" spans="1:7">
      <c r="A1997" s="12"/>
      <c r="B1997" s="12"/>
      <c r="C1997" s="12"/>
      <c r="D1997" s="12"/>
      <c r="E1997" s="64" t="s">
        <v>877</v>
      </c>
      <c r="F1997" s="65"/>
      <c r="G1997" s="66">
        <v>26.19</v>
      </c>
    </row>
    <row r="1998" customHeight="1" spans="1:7">
      <c r="A1998" s="12"/>
      <c r="B1998" s="12"/>
      <c r="C1998" s="12"/>
      <c r="D1998" s="12"/>
      <c r="E1998" s="67" t="s">
        <v>878</v>
      </c>
      <c r="F1998" s="68"/>
      <c r="G1998" s="69">
        <v>137.12</v>
      </c>
    </row>
    <row r="1999" customHeight="1" spans="1:7">
      <c r="A1999" s="12"/>
      <c r="B1999" s="12"/>
      <c r="C1999" s="70" t="s">
        <v>879</v>
      </c>
      <c r="D1999" s="71"/>
      <c r="E1999" s="12"/>
      <c r="F1999" s="12"/>
      <c r="G1999" s="12"/>
    </row>
    <row r="2000" ht="10.05" customHeight="1" spans="1:7">
      <c r="A2000" s="55" t="s">
        <v>1615</v>
      </c>
      <c r="B2000" s="56"/>
      <c r="C2000" s="56"/>
      <c r="D2000" s="56"/>
      <c r="E2000" s="56"/>
      <c r="F2000" s="56"/>
      <c r="G2000" s="56"/>
    </row>
    <row r="2001" ht="19.95" customHeight="1" spans="1:7">
      <c r="A2001" s="57" t="s">
        <v>859</v>
      </c>
      <c r="B2001" s="58"/>
      <c r="C2001" s="59" t="s">
        <v>860</v>
      </c>
      <c r="D2001" s="59" t="s">
        <v>861</v>
      </c>
      <c r="E2001" s="59" t="s">
        <v>862</v>
      </c>
      <c r="F2001" s="59" t="s">
        <v>863</v>
      </c>
      <c r="G2001" s="59" t="s">
        <v>864</v>
      </c>
    </row>
    <row r="2002" customHeight="1" spans="1:7">
      <c r="A2002" s="60" t="s">
        <v>1445</v>
      </c>
      <c r="B2002" s="61" t="s">
        <v>1446</v>
      </c>
      <c r="C2002" s="60" t="s">
        <v>867</v>
      </c>
      <c r="D2002" s="60" t="s">
        <v>868</v>
      </c>
      <c r="E2002" s="62">
        <v>0.07</v>
      </c>
      <c r="F2002" s="63">
        <v>16.71</v>
      </c>
      <c r="G2002" s="63">
        <v>1.17</v>
      </c>
    </row>
    <row r="2003" ht="19.95" customHeight="1" spans="1:7">
      <c r="A2003" s="60" t="s">
        <v>1447</v>
      </c>
      <c r="B2003" s="61" t="s">
        <v>1448</v>
      </c>
      <c r="C2003" s="60" t="s">
        <v>867</v>
      </c>
      <c r="D2003" s="60" t="s">
        <v>868</v>
      </c>
      <c r="E2003" s="62">
        <v>0.449</v>
      </c>
      <c r="F2003" s="63">
        <v>21.18</v>
      </c>
      <c r="G2003" s="63">
        <v>9.51</v>
      </c>
    </row>
    <row r="2004" ht="19.95" customHeight="1" spans="1:7">
      <c r="A2004" s="12"/>
      <c r="B2004" s="12"/>
      <c r="C2004" s="12"/>
      <c r="D2004" s="12"/>
      <c r="E2004" s="64" t="s">
        <v>877</v>
      </c>
      <c r="F2004" s="65"/>
      <c r="G2004" s="66">
        <v>10.68</v>
      </c>
    </row>
    <row r="2005" ht="19.95" customHeight="1" spans="1:7">
      <c r="A2005" s="12"/>
      <c r="B2005" s="12"/>
      <c r="C2005" s="12"/>
      <c r="D2005" s="12"/>
      <c r="E2005" s="67" t="s">
        <v>878</v>
      </c>
      <c r="F2005" s="68"/>
      <c r="G2005" s="69">
        <v>21.32</v>
      </c>
    </row>
    <row r="2006" customHeight="1" spans="1:7">
      <c r="A2006" s="12"/>
      <c r="B2006" s="12"/>
      <c r="C2006" s="70" t="s">
        <v>879</v>
      </c>
      <c r="D2006" s="71"/>
      <c r="E2006" s="12"/>
      <c r="F2006" s="12"/>
      <c r="G2006" s="12"/>
    </row>
    <row r="2007" customHeight="1" spans="1:7">
      <c r="A2007" s="55" t="s">
        <v>1616</v>
      </c>
      <c r="B2007" s="56"/>
      <c r="C2007" s="56"/>
      <c r="D2007" s="56"/>
      <c r="E2007" s="56"/>
      <c r="F2007" s="56"/>
      <c r="G2007" s="56"/>
    </row>
    <row r="2008" ht="10.05" customHeight="1" spans="1:7">
      <c r="A2008" s="57" t="s">
        <v>859</v>
      </c>
      <c r="B2008" s="58"/>
      <c r="C2008" s="59" t="s">
        <v>860</v>
      </c>
      <c r="D2008" s="59" t="s">
        <v>861</v>
      </c>
      <c r="E2008" s="59" t="s">
        <v>862</v>
      </c>
      <c r="F2008" s="59" t="s">
        <v>863</v>
      </c>
      <c r="G2008" s="59" t="s">
        <v>864</v>
      </c>
    </row>
    <row r="2009" ht="19.95" customHeight="1" spans="1:7">
      <c r="A2009" s="60" t="s">
        <v>1445</v>
      </c>
      <c r="B2009" s="61" t="s">
        <v>1446</v>
      </c>
      <c r="C2009" s="60" t="s">
        <v>867</v>
      </c>
      <c r="D2009" s="60" t="s">
        <v>868</v>
      </c>
      <c r="E2009" s="62">
        <v>0.055</v>
      </c>
      <c r="F2009" s="63">
        <v>16.71</v>
      </c>
      <c r="G2009" s="63">
        <v>0.92</v>
      </c>
    </row>
    <row r="2010" customHeight="1" spans="1:7">
      <c r="A2010" s="60" t="s">
        <v>1447</v>
      </c>
      <c r="B2010" s="61" t="s">
        <v>1448</v>
      </c>
      <c r="C2010" s="60" t="s">
        <v>867</v>
      </c>
      <c r="D2010" s="60" t="s">
        <v>868</v>
      </c>
      <c r="E2010" s="62">
        <v>0.391</v>
      </c>
      <c r="F2010" s="63">
        <v>21.18</v>
      </c>
      <c r="G2010" s="63">
        <v>8.28</v>
      </c>
    </row>
    <row r="2011" ht="19.95" customHeight="1" spans="1:7">
      <c r="A2011" s="60" t="s">
        <v>1169</v>
      </c>
      <c r="B2011" s="61" t="s">
        <v>1170</v>
      </c>
      <c r="C2011" s="60" t="s">
        <v>867</v>
      </c>
      <c r="D2011" s="60" t="s">
        <v>898</v>
      </c>
      <c r="E2011" s="62">
        <v>0.003</v>
      </c>
      <c r="F2011" s="63">
        <v>462.51</v>
      </c>
      <c r="G2011" s="63">
        <v>1.39</v>
      </c>
    </row>
    <row r="2012" ht="19.95" customHeight="1" spans="1:7">
      <c r="A2012" s="12"/>
      <c r="B2012" s="12"/>
      <c r="C2012" s="12"/>
      <c r="D2012" s="12"/>
      <c r="E2012" s="64" t="s">
        <v>877</v>
      </c>
      <c r="F2012" s="65"/>
      <c r="G2012" s="66">
        <v>10.59</v>
      </c>
    </row>
    <row r="2013" customHeight="1" spans="1:7">
      <c r="A2013" s="12"/>
      <c r="B2013" s="12"/>
      <c r="C2013" s="12"/>
      <c r="D2013" s="12"/>
      <c r="E2013" s="67" t="s">
        <v>878</v>
      </c>
      <c r="F2013" s="68"/>
      <c r="G2013" s="69">
        <v>21.14</v>
      </c>
    </row>
    <row r="2014" customHeight="1" spans="1:7">
      <c r="A2014" s="12"/>
      <c r="B2014" s="12"/>
      <c r="C2014" s="70" t="s">
        <v>879</v>
      </c>
      <c r="D2014" s="71"/>
      <c r="E2014" s="12"/>
      <c r="F2014" s="12"/>
      <c r="G2014" s="12"/>
    </row>
    <row r="2015" ht="10.05" customHeight="1" spans="1:7">
      <c r="A2015" s="55" t="s">
        <v>1617</v>
      </c>
      <c r="B2015" s="56"/>
      <c r="C2015" s="56"/>
      <c r="D2015" s="56"/>
      <c r="E2015" s="56"/>
      <c r="F2015" s="56"/>
      <c r="G2015" s="56"/>
    </row>
    <row r="2016" ht="19.95" customHeight="1" spans="1:7">
      <c r="A2016" s="57" t="s">
        <v>859</v>
      </c>
      <c r="B2016" s="58"/>
      <c r="C2016" s="59" t="s">
        <v>860</v>
      </c>
      <c r="D2016" s="59" t="s">
        <v>861</v>
      </c>
      <c r="E2016" s="59" t="s">
        <v>862</v>
      </c>
      <c r="F2016" s="59" t="s">
        <v>863</v>
      </c>
      <c r="G2016" s="59" t="s">
        <v>864</v>
      </c>
    </row>
    <row r="2017" customHeight="1" spans="1:7">
      <c r="A2017" s="60" t="s">
        <v>1445</v>
      </c>
      <c r="B2017" s="61" t="s">
        <v>1446</v>
      </c>
      <c r="C2017" s="60" t="s">
        <v>867</v>
      </c>
      <c r="D2017" s="60" t="s">
        <v>868</v>
      </c>
      <c r="E2017" s="62">
        <v>0.076</v>
      </c>
      <c r="F2017" s="63">
        <v>16.71</v>
      </c>
      <c r="G2017" s="63">
        <v>1.27</v>
      </c>
    </row>
    <row r="2018" ht="19.95" customHeight="1" spans="1:7">
      <c r="A2018" s="60" t="s">
        <v>1447</v>
      </c>
      <c r="B2018" s="61" t="s">
        <v>1448</v>
      </c>
      <c r="C2018" s="60" t="s">
        <v>867</v>
      </c>
      <c r="D2018" s="60" t="s">
        <v>868</v>
      </c>
      <c r="E2018" s="62">
        <v>0.483</v>
      </c>
      <c r="F2018" s="63">
        <v>21.18</v>
      </c>
      <c r="G2018" s="63">
        <v>10.23</v>
      </c>
    </row>
    <row r="2019" ht="19.95" customHeight="1" spans="1:7">
      <c r="A2019" s="12"/>
      <c r="B2019" s="12"/>
      <c r="C2019" s="12"/>
      <c r="D2019" s="12"/>
      <c r="E2019" s="64" t="s">
        <v>877</v>
      </c>
      <c r="F2019" s="65"/>
      <c r="G2019" s="66">
        <v>11.5</v>
      </c>
    </row>
    <row r="2020" ht="19.95" customHeight="1" spans="1:7">
      <c r="A2020" s="12"/>
      <c r="B2020" s="12"/>
      <c r="C2020" s="12"/>
      <c r="D2020" s="12"/>
      <c r="E2020" s="67" t="s">
        <v>878</v>
      </c>
      <c r="F2020" s="68"/>
      <c r="G2020" s="69">
        <v>34.44</v>
      </c>
    </row>
    <row r="2021" customHeight="1" spans="1:7">
      <c r="A2021" s="12"/>
      <c r="B2021" s="12"/>
      <c r="C2021" s="70" t="s">
        <v>879</v>
      </c>
      <c r="D2021" s="71"/>
      <c r="E2021" s="12"/>
      <c r="F2021" s="12"/>
      <c r="G2021" s="12"/>
    </row>
    <row r="2022" customHeight="1" spans="1:7">
      <c r="A2022" s="55" t="s">
        <v>1618</v>
      </c>
      <c r="B2022" s="56"/>
      <c r="C2022" s="56"/>
      <c r="D2022" s="56"/>
      <c r="E2022" s="56"/>
      <c r="F2022" s="56"/>
      <c r="G2022" s="56"/>
    </row>
    <row r="2023" ht="10.05" customHeight="1" spans="1:7">
      <c r="A2023" s="57" t="s">
        <v>859</v>
      </c>
      <c r="B2023" s="58"/>
      <c r="C2023" s="59" t="s">
        <v>860</v>
      </c>
      <c r="D2023" s="59" t="s">
        <v>861</v>
      </c>
      <c r="E2023" s="59" t="s">
        <v>862</v>
      </c>
      <c r="F2023" s="59" t="s">
        <v>863</v>
      </c>
      <c r="G2023" s="59" t="s">
        <v>864</v>
      </c>
    </row>
    <row r="2024" ht="19.95" customHeight="1" spans="1:7">
      <c r="A2024" s="60" t="s">
        <v>1445</v>
      </c>
      <c r="B2024" s="61" t="s">
        <v>1446</v>
      </c>
      <c r="C2024" s="60" t="s">
        <v>867</v>
      </c>
      <c r="D2024" s="60" t="s">
        <v>868</v>
      </c>
      <c r="E2024" s="62">
        <v>0.086</v>
      </c>
      <c r="F2024" s="63">
        <v>16.71</v>
      </c>
      <c r="G2024" s="63">
        <v>1.44</v>
      </c>
    </row>
    <row r="2025" customHeight="1" spans="1:7">
      <c r="A2025" s="60" t="s">
        <v>1447</v>
      </c>
      <c r="B2025" s="61" t="s">
        <v>1448</v>
      </c>
      <c r="C2025" s="60" t="s">
        <v>867</v>
      </c>
      <c r="D2025" s="60" t="s">
        <v>868</v>
      </c>
      <c r="E2025" s="62">
        <v>0.613</v>
      </c>
      <c r="F2025" s="63">
        <v>21.18</v>
      </c>
      <c r="G2025" s="63">
        <v>12.98</v>
      </c>
    </row>
    <row r="2026" customHeight="1" spans="1:7">
      <c r="A2026" s="60" t="s">
        <v>1169</v>
      </c>
      <c r="B2026" s="61" t="s">
        <v>1170</v>
      </c>
      <c r="C2026" s="60" t="s">
        <v>867</v>
      </c>
      <c r="D2026" s="60" t="s">
        <v>898</v>
      </c>
      <c r="E2026" s="62">
        <v>0.005</v>
      </c>
      <c r="F2026" s="63">
        <v>462.51</v>
      </c>
      <c r="G2026" s="63">
        <v>2.31</v>
      </c>
    </row>
    <row r="2027" customHeight="1" spans="1:7">
      <c r="A2027" s="12"/>
      <c r="B2027" s="12"/>
      <c r="C2027" s="12"/>
      <c r="D2027" s="12"/>
      <c r="E2027" s="64" t="s">
        <v>877</v>
      </c>
      <c r="F2027" s="65"/>
      <c r="G2027" s="66">
        <v>16.73</v>
      </c>
    </row>
    <row r="2028" customHeight="1" spans="1:7">
      <c r="A2028" s="12"/>
      <c r="B2028" s="12"/>
      <c r="C2028" s="12"/>
      <c r="D2028" s="12"/>
      <c r="E2028" s="67" t="s">
        <v>878</v>
      </c>
      <c r="F2028" s="68"/>
      <c r="G2028" s="69">
        <v>50.16</v>
      </c>
    </row>
    <row r="2029" ht="10.05" customHeight="1" spans="1:7">
      <c r="A2029" s="12"/>
      <c r="B2029" s="12"/>
      <c r="C2029" s="70" t="s">
        <v>879</v>
      </c>
      <c r="D2029" s="71"/>
      <c r="E2029" s="12"/>
      <c r="F2029" s="12"/>
      <c r="G2029" s="12"/>
    </row>
    <row r="2030" ht="19.95" customHeight="1" spans="1:7">
      <c r="A2030" s="55" t="s">
        <v>1619</v>
      </c>
      <c r="B2030" s="56"/>
      <c r="C2030" s="56"/>
      <c r="D2030" s="56"/>
      <c r="E2030" s="56"/>
      <c r="F2030" s="56"/>
      <c r="G2030" s="56"/>
    </row>
    <row r="2031" customHeight="1" spans="1:7">
      <c r="A2031" s="57" t="s">
        <v>859</v>
      </c>
      <c r="B2031" s="58"/>
      <c r="C2031" s="59" t="s">
        <v>860</v>
      </c>
      <c r="D2031" s="59" t="s">
        <v>861</v>
      </c>
      <c r="E2031" s="59" t="s">
        <v>862</v>
      </c>
      <c r="F2031" s="59" t="s">
        <v>863</v>
      </c>
      <c r="G2031" s="59" t="s">
        <v>864</v>
      </c>
    </row>
    <row r="2032" customHeight="1" spans="1:7">
      <c r="A2032" s="60" t="s">
        <v>865</v>
      </c>
      <c r="B2032" s="61" t="s">
        <v>866</v>
      </c>
      <c r="C2032" s="60" t="s">
        <v>867</v>
      </c>
      <c r="D2032" s="60" t="s">
        <v>868</v>
      </c>
      <c r="E2032" s="62">
        <v>3.956</v>
      </c>
      <c r="F2032" s="63">
        <v>15.24</v>
      </c>
      <c r="G2032" s="63">
        <v>60.29</v>
      </c>
    </row>
    <row r="2033" ht="28.05" customHeight="1" spans="1:7">
      <c r="A2033" s="12"/>
      <c r="B2033" s="12"/>
      <c r="C2033" s="12"/>
      <c r="D2033" s="12"/>
      <c r="E2033" s="64" t="s">
        <v>877</v>
      </c>
      <c r="F2033" s="65"/>
      <c r="G2033" s="66">
        <v>60.29</v>
      </c>
    </row>
    <row r="2034" ht="28.05" customHeight="1" spans="1:7">
      <c r="A2034" s="12"/>
      <c r="B2034" s="12"/>
      <c r="C2034" s="12"/>
      <c r="D2034" s="12"/>
      <c r="E2034" s="67" t="s">
        <v>878</v>
      </c>
      <c r="F2034" s="68"/>
      <c r="G2034" s="69">
        <v>120.56</v>
      </c>
    </row>
    <row r="2035" ht="19.95" customHeight="1" spans="1:7">
      <c r="A2035" s="12"/>
      <c r="B2035" s="12"/>
      <c r="C2035" s="70" t="s">
        <v>879</v>
      </c>
      <c r="D2035" s="71"/>
      <c r="E2035" s="12"/>
      <c r="F2035" s="12"/>
      <c r="G2035" s="12"/>
    </row>
    <row r="2036" customHeight="1" spans="1:7">
      <c r="A2036" s="55" t="s">
        <v>1620</v>
      </c>
      <c r="B2036" s="56"/>
      <c r="C2036" s="56"/>
      <c r="D2036" s="56"/>
      <c r="E2036" s="56"/>
      <c r="F2036" s="56"/>
      <c r="G2036" s="56"/>
    </row>
    <row r="2037" customHeight="1" spans="1:7">
      <c r="A2037" s="57" t="s">
        <v>859</v>
      </c>
      <c r="B2037" s="58"/>
      <c r="C2037" s="59" t="s">
        <v>860</v>
      </c>
      <c r="D2037" s="59" t="s">
        <v>861</v>
      </c>
      <c r="E2037" s="59" t="s">
        <v>862</v>
      </c>
      <c r="F2037" s="59" t="s">
        <v>863</v>
      </c>
      <c r="G2037" s="59" t="s">
        <v>864</v>
      </c>
    </row>
    <row r="2038" ht="10.05" customHeight="1" spans="1:7">
      <c r="A2038" s="60" t="s">
        <v>865</v>
      </c>
      <c r="B2038" s="61" t="s">
        <v>866</v>
      </c>
      <c r="C2038" s="60" t="s">
        <v>867</v>
      </c>
      <c r="D2038" s="60" t="s">
        <v>868</v>
      </c>
      <c r="E2038" s="62">
        <v>0.65</v>
      </c>
      <c r="F2038" s="63">
        <v>15.24</v>
      </c>
      <c r="G2038" s="63">
        <v>9.91</v>
      </c>
    </row>
    <row r="2039" ht="19.95" customHeight="1" spans="1:7">
      <c r="A2039" s="60" t="s">
        <v>971</v>
      </c>
      <c r="B2039" s="61" t="s">
        <v>972</v>
      </c>
      <c r="C2039" s="60" t="s">
        <v>867</v>
      </c>
      <c r="D2039" s="60" t="s">
        <v>876</v>
      </c>
      <c r="E2039" s="62">
        <v>0.274</v>
      </c>
      <c r="F2039" s="63">
        <v>31.22</v>
      </c>
      <c r="G2039" s="63">
        <v>8.55</v>
      </c>
    </row>
    <row r="2040" customHeight="1" spans="1:7">
      <c r="A2040" s="60" t="s">
        <v>973</v>
      </c>
      <c r="B2040" s="61" t="s">
        <v>974</v>
      </c>
      <c r="C2040" s="60" t="s">
        <v>867</v>
      </c>
      <c r="D2040" s="60" t="s">
        <v>873</v>
      </c>
      <c r="E2040" s="62">
        <v>0.254</v>
      </c>
      <c r="F2040" s="63">
        <v>25.69</v>
      </c>
      <c r="G2040" s="63">
        <v>6.53</v>
      </c>
    </row>
    <row r="2041" customHeight="1" spans="1:7">
      <c r="A2041" s="60" t="s">
        <v>975</v>
      </c>
      <c r="B2041" s="61" t="s">
        <v>976</v>
      </c>
      <c r="C2041" s="60" t="s">
        <v>867</v>
      </c>
      <c r="D2041" s="60" t="s">
        <v>898</v>
      </c>
      <c r="E2041" s="62">
        <v>1</v>
      </c>
      <c r="F2041" s="63">
        <v>1.24</v>
      </c>
      <c r="G2041" s="63">
        <v>1.24</v>
      </c>
    </row>
    <row r="2042" customHeight="1" spans="1:7">
      <c r="A2042" s="12"/>
      <c r="B2042" s="12"/>
      <c r="C2042" s="12"/>
      <c r="D2042" s="12"/>
      <c r="E2042" s="64" t="s">
        <v>877</v>
      </c>
      <c r="F2042" s="65"/>
      <c r="G2042" s="66">
        <v>26.23</v>
      </c>
    </row>
    <row r="2043" customHeight="1" spans="1:7">
      <c r="A2043" s="12"/>
      <c r="B2043" s="12"/>
      <c r="C2043" s="12"/>
      <c r="D2043" s="12"/>
      <c r="E2043" s="67" t="s">
        <v>878</v>
      </c>
      <c r="F2043" s="68"/>
      <c r="G2043" s="69">
        <v>52.42</v>
      </c>
    </row>
    <row r="2044" customHeight="1" spans="1:7">
      <c r="A2044" s="12"/>
      <c r="B2044" s="12"/>
      <c r="C2044" s="70" t="s">
        <v>879</v>
      </c>
      <c r="D2044" s="71"/>
      <c r="E2044" s="12"/>
      <c r="F2044" s="12"/>
      <c r="G2044" s="12"/>
    </row>
    <row r="2045" ht="10.05" customHeight="1" spans="1:7">
      <c r="A2045" s="55" t="s">
        <v>1621</v>
      </c>
      <c r="B2045" s="56"/>
      <c r="C2045" s="56"/>
      <c r="D2045" s="56"/>
      <c r="E2045" s="56"/>
      <c r="F2045" s="56"/>
      <c r="G2045" s="56"/>
    </row>
    <row r="2046" ht="19.95" customHeight="1" spans="1:7">
      <c r="A2046" s="57" t="s">
        <v>859</v>
      </c>
      <c r="B2046" s="58"/>
      <c r="C2046" s="59" t="s">
        <v>860</v>
      </c>
      <c r="D2046" s="59" t="s">
        <v>861</v>
      </c>
      <c r="E2046" s="59" t="s">
        <v>862</v>
      </c>
      <c r="F2046" s="59" t="s">
        <v>863</v>
      </c>
      <c r="G2046" s="59" t="s">
        <v>864</v>
      </c>
    </row>
    <row r="2047" customHeight="1" spans="1:7">
      <c r="A2047" s="60" t="s">
        <v>1622</v>
      </c>
      <c r="B2047" s="61" t="s">
        <v>1623</v>
      </c>
      <c r="C2047" s="60" t="s">
        <v>867</v>
      </c>
      <c r="D2047" s="60" t="s">
        <v>868</v>
      </c>
      <c r="E2047" s="62">
        <v>0.1074</v>
      </c>
      <c r="F2047" s="63">
        <v>33.76</v>
      </c>
      <c r="G2047" s="63">
        <v>3.63</v>
      </c>
    </row>
    <row r="2048" ht="28.05" customHeight="1" spans="1:7">
      <c r="A2048" s="60" t="s">
        <v>865</v>
      </c>
      <c r="B2048" s="61" t="s">
        <v>866</v>
      </c>
      <c r="C2048" s="60" t="s">
        <v>867</v>
      </c>
      <c r="D2048" s="60" t="s">
        <v>868</v>
      </c>
      <c r="E2048" s="62">
        <v>0.1074</v>
      </c>
      <c r="F2048" s="63">
        <v>15.24</v>
      </c>
      <c r="G2048" s="63">
        <v>1.64</v>
      </c>
    </row>
    <row r="2049" customHeight="1" spans="1:7">
      <c r="A2049" s="12"/>
      <c r="B2049" s="12"/>
      <c r="C2049" s="12"/>
      <c r="D2049" s="12"/>
      <c r="E2049" s="64" t="s">
        <v>877</v>
      </c>
      <c r="F2049" s="65"/>
      <c r="G2049" s="66">
        <v>5.27</v>
      </c>
    </row>
    <row r="2050" ht="19.95" customHeight="1" spans="1:7">
      <c r="A2050" s="12"/>
      <c r="B2050" s="12"/>
      <c r="C2050" s="12"/>
      <c r="D2050" s="12"/>
      <c r="E2050" s="67" t="s">
        <v>878</v>
      </c>
      <c r="F2050" s="68"/>
      <c r="G2050" s="69">
        <v>57.75</v>
      </c>
    </row>
    <row r="2051" customHeight="1" spans="1:7">
      <c r="A2051" s="12"/>
      <c r="B2051" s="12"/>
      <c r="C2051" s="70" t="s">
        <v>879</v>
      </c>
      <c r="D2051" s="71"/>
      <c r="E2051" s="12"/>
      <c r="F2051" s="12"/>
      <c r="G2051" s="12"/>
    </row>
    <row r="2052" customHeight="1" spans="1:7">
      <c r="A2052" s="55" t="s">
        <v>1624</v>
      </c>
      <c r="B2052" s="56"/>
      <c r="C2052" s="56"/>
      <c r="D2052" s="56"/>
      <c r="E2052" s="56"/>
      <c r="F2052" s="56"/>
      <c r="G2052" s="56"/>
    </row>
    <row r="2053" customHeight="1" spans="1:7">
      <c r="A2053" s="57" t="s">
        <v>881</v>
      </c>
      <c r="B2053" s="58"/>
      <c r="C2053" s="59" t="s">
        <v>860</v>
      </c>
      <c r="D2053" s="59" t="s">
        <v>861</v>
      </c>
      <c r="E2053" s="59" t="s">
        <v>862</v>
      </c>
      <c r="F2053" s="59" t="s">
        <v>863</v>
      </c>
      <c r="G2053" s="59" t="s">
        <v>864</v>
      </c>
    </row>
    <row r="2054" ht="19.95" customHeight="1" spans="1:7">
      <c r="A2054" s="60" t="s">
        <v>1625</v>
      </c>
      <c r="B2054" s="61" t="s">
        <v>1626</v>
      </c>
      <c r="C2054" s="60" t="s">
        <v>867</v>
      </c>
      <c r="D2054" s="60" t="s">
        <v>902</v>
      </c>
      <c r="E2054" s="62">
        <v>2</v>
      </c>
      <c r="F2054" s="63">
        <v>11.63</v>
      </c>
      <c r="G2054" s="63">
        <v>23.26</v>
      </c>
    </row>
    <row r="2055" customHeight="1" spans="1:7">
      <c r="A2055" s="60" t="s">
        <v>1627</v>
      </c>
      <c r="B2055" s="61" t="s">
        <v>1628</v>
      </c>
      <c r="C2055" s="60" t="s">
        <v>867</v>
      </c>
      <c r="D2055" s="60" t="s">
        <v>902</v>
      </c>
      <c r="E2055" s="62">
        <v>1</v>
      </c>
      <c r="F2055" s="63">
        <v>1.69</v>
      </c>
      <c r="G2055" s="63">
        <v>1.69</v>
      </c>
    </row>
    <row r="2056" customHeight="1" spans="1:7">
      <c r="A2056" s="60" t="s">
        <v>1629</v>
      </c>
      <c r="B2056" s="61" t="s">
        <v>1630</v>
      </c>
      <c r="C2056" s="60" t="s">
        <v>867</v>
      </c>
      <c r="D2056" s="60" t="s">
        <v>902</v>
      </c>
      <c r="E2056" s="62">
        <v>1</v>
      </c>
      <c r="F2056" s="63">
        <v>294.49</v>
      </c>
      <c r="G2056" s="63">
        <v>294.49</v>
      </c>
    </row>
    <row r="2057" customHeight="1" spans="1:7">
      <c r="A2057" s="60" t="s">
        <v>1631</v>
      </c>
      <c r="B2057" s="61" t="s">
        <v>1632</v>
      </c>
      <c r="C2057" s="60" t="s">
        <v>867</v>
      </c>
      <c r="D2057" s="60" t="s">
        <v>892</v>
      </c>
      <c r="E2057" s="62">
        <v>0.0881</v>
      </c>
      <c r="F2057" s="63">
        <v>51.39</v>
      </c>
      <c r="G2057" s="63">
        <v>4.53</v>
      </c>
    </row>
    <row r="2058" ht="10.05" customHeight="1" spans="1:7">
      <c r="A2058" s="12"/>
      <c r="B2058" s="12"/>
      <c r="C2058" s="12"/>
      <c r="D2058" s="12"/>
      <c r="E2058" s="64" t="s">
        <v>893</v>
      </c>
      <c r="F2058" s="65"/>
      <c r="G2058" s="66">
        <v>323.97</v>
      </c>
    </row>
    <row r="2059" ht="19.95" customHeight="1" spans="1:7">
      <c r="A2059" s="57" t="s">
        <v>859</v>
      </c>
      <c r="B2059" s="58"/>
      <c r="C2059" s="59" t="s">
        <v>860</v>
      </c>
      <c r="D2059" s="59" t="s">
        <v>861</v>
      </c>
      <c r="E2059" s="59" t="s">
        <v>862</v>
      </c>
      <c r="F2059" s="59" t="s">
        <v>863</v>
      </c>
      <c r="G2059" s="59" t="s">
        <v>864</v>
      </c>
    </row>
    <row r="2060" customHeight="1" spans="1:7">
      <c r="A2060" s="60" t="s">
        <v>1447</v>
      </c>
      <c r="B2060" s="61" t="s">
        <v>1448</v>
      </c>
      <c r="C2060" s="60" t="s">
        <v>867</v>
      </c>
      <c r="D2060" s="60" t="s">
        <v>868</v>
      </c>
      <c r="E2060" s="62">
        <v>0.7791</v>
      </c>
      <c r="F2060" s="63">
        <v>21.18</v>
      </c>
      <c r="G2060" s="63">
        <v>16.5</v>
      </c>
    </row>
    <row r="2061" ht="28.05" customHeight="1" spans="1:7">
      <c r="A2061" s="60" t="s">
        <v>865</v>
      </c>
      <c r="B2061" s="61" t="s">
        <v>866</v>
      </c>
      <c r="C2061" s="60" t="s">
        <v>867</v>
      </c>
      <c r="D2061" s="60" t="s">
        <v>868</v>
      </c>
      <c r="E2061" s="62">
        <v>0.4384</v>
      </c>
      <c r="F2061" s="63">
        <v>15.24</v>
      </c>
      <c r="G2061" s="63">
        <v>6.68</v>
      </c>
    </row>
    <row r="2062" customHeight="1" spans="1:7">
      <c r="A2062" s="12"/>
      <c r="B2062" s="12"/>
      <c r="C2062" s="12"/>
      <c r="D2062" s="12"/>
      <c r="E2062" s="64" t="s">
        <v>877</v>
      </c>
      <c r="F2062" s="65"/>
      <c r="G2062" s="66">
        <v>23.18</v>
      </c>
    </row>
    <row r="2063" customHeight="1" spans="1:7">
      <c r="A2063" s="12"/>
      <c r="B2063" s="12"/>
      <c r="C2063" s="12"/>
      <c r="D2063" s="12"/>
      <c r="E2063" s="67" t="s">
        <v>878</v>
      </c>
      <c r="F2063" s="68"/>
      <c r="G2063" s="69">
        <v>694.28</v>
      </c>
    </row>
    <row r="2064" customHeight="1" spans="1:7">
      <c r="A2064" s="12"/>
      <c r="B2064" s="12"/>
      <c r="C2064" s="70" t="s">
        <v>879</v>
      </c>
      <c r="D2064" s="71"/>
      <c r="E2064" s="12"/>
      <c r="F2064" s="12"/>
      <c r="G2064" s="12"/>
    </row>
    <row r="2065" customHeight="1" spans="1:7">
      <c r="A2065" s="55" t="s">
        <v>1633</v>
      </c>
      <c r="B2065" s="56"/>
      <c r="C2065" s="56"/>
      <c r="D2065" s="56"/>
      <c r="E2065" s="56"/>
      <c r="F2065" s="56"/>
      <c r="G2065" s="56"/>
    </row>
    <row r="2066" ht="19.95" customHeight="1" spans="1:7">
      <c r="A2066" s="57" t="s">
        <v>881</v>
      </c>
      <c r="B2066" s="58"/>
      <c r="C2066" s="59" t="s">
        <v>860</v>
      </c>
      <c r="D2066" s="59" t="s">
        <v>861</v>
      </c>
      <c r="E2066" s="59" t="s">
        <v>862</v>
      </c>
      <c r="F2066" s="59" t="s">
        <v>863</v>
      </c>
      <c r="G2066" s="59" t="s">
        <v>864</v>
      </c>
    </row>
    <row r="2067" customHeight="1" spans="1:7">
      <c r="A2067" s="60" t="s">
        <v>1634</v>
      </c>
      <c r="B2067" s="61" t="s">
        <v>1635</v>
      </c>
      <c r="C2067" s="60" t="s">
        <v>867</v>
      </c>
      <c r="D2067" s="60" t="s">
        <v>902</v>
      </c>
      <c r="E2067" s="62">
        <v>2</v>
      </c>
      <c r="F2067" s="63">
        <v>8.62</v>
      </c>
      <c r="G2067" s="63">
        <v>17.24</v>
      </c>
    </row>
    <row r="2068" customHeight="1" spans="1:7">
      <c r="A2068" s="60" t="s">
        <v>1636</v>
      </c>
      <c r="B2068" s="61" t="s">
        <v>1637</v>
      </c>
      <c r="C2068" s="60" t="s">
        <v>867</v>
      </c>
      <c r="D2068" s="60" t="s">
        <v>902</v>
      </c>
      <c r="E2068" s="62">
        <v>1</v>
      </c>
      <c r="F2068" s="63">
        <v>72.08</v>
      </c>
      <c r="G2068" s="63">
        <v>72.08</v>
      </c>
    </row>
    <row r="2069" customHeight="1" spans="1:7">
      <c r="A2069" s="60" t="s">
        <v>1631</v>
      </c>
      <c r="B2069" s="61" t="s">
        <v>1632</v>
      </c>
      <c r="C2069" s="60" t="s">
        <v>867</v>
      </c>
      <c r="D2069" s="60" t="s">
        <v>892</v>
      </c>
      <c r="E2069" s="62">
        <v>0.0304</v>
      </c>
      <c r="F2069" s="63">
        <v>51.39</v>
      </c>
      <c r="G2069" s="63">
        <v>1.56</v>
      </c>
    </row>
    <row r="2070" ht="10.05" customHeight="1" spans="1:7">
      <c r="A2070" s="12"/>
      <c r="B2070" s="12"/>
      <c r="C2070" s="12"/>
      <c r="D2070" s="12"/>
      <c r="E2070" s="64" t="s">
        <v>893</v>
      </c>
      <c r="F2070" s="65"/>
      <c r="G2070" s="66">
        <v>90.88</v>
      </c>
    </row>
    <row r="2071" ht="19.95" customHeight="1" spans="1:7">
      <c r="A2071" s="57" t="s">
        <v>859</v>
      </c>
      <c r="B2071" s="58"/>
      <c r="C2071" s="59" t="s">
        <v>860</v>
      </c>
      <c r="D2071" s="59" t="s">
        <v>861</v>
      </c>
      <c r="E2071" s="59" t="s">
        <v>862</v>
      </c>
      <c r="F2071" s="59" t="s">
        <v>863</v>
      </c>
      <c r="G2071" s="59" t="s">
        <v>864</v>
      </c>
    </row>
    <row r="2072" customHeight="1" spans="1:7">
      <c r="A2072" s="60" t="s">
        <v>1447</v>
      </c>
      <c r="B2072" s="61" t="s">
        <v>1448</v>
      </c>
      <c r="C2072" s="60" t="s">
        <v>867</v>
      </c>
      <c r="D2072" s="60" t="s">
        <v>868</v>
      </c>
      <c r="E2072" s="62">
        <v>0.387</v>
      </c>
      <c r="F2072" s="63">
        <v>21.18</v>
      </c>
      <c r="G2072" s="63">
        <v>8.2</v>
      </c>
    </row>
    <row r="2073" ht="19.95" customHeight="1" spans="1:7">
      <c r="A2073" s="60" t="s">
        <v>865</v>
      </c>
      <c r="B2073" s="61" t="s">
        <v>866</v>
      </c>
      <c r="C2073" s="60" t="s">
        <v>867</v>
      </c>
      <c r="D2073" s="60" t="s">
        <v>868</v>
      </c>
      <c r="E2073" s="62">
        <v>0.1886</v>
      </c>
      <c r="F2073" s="63">
        <v>15.24</v>
      </c>
      <c r="G2073" s="63">
        <v>2.87</v>
      </c>
    </row>
    <row r="2074" ht="28.05" customHeight="1" spans="1:7">
      <c r="A2074" s="12"/>
      <c r="B2074" s="12"/>
      <c r="C2074" s="12"/>
      <c r="D2074" s="12"/>
      <c r="E2074" s="64" t="s">
        <v>877</v>
      </c>
      <c r="F2074" s="65"/>
      <c r="G2074" s="66">
        <v>11.07</v>
      </c>
    </row>
    <row r="2075" ht="19.95" customHeight="1" spans="1:7">
      <c r="A2075" s="12"/>
      <c r="B2075" s="12"/>
      <c r="C2075" s="12"/>
      <c r="D2075" s="12"/>
      <c r="E2075" s="67" t="s">
        <v>878</v>
      </c>
      <c r="F2075" s="68"/>
      <c r="G2075" s="69">
        <v>203.88</v>
      </c>
    </row>
    <row r="2076" ht="19.95" customHeight="1" spans="1:7">
      <c r="A2076" s="12"/>
      <c r="B2076" s="12"/>
      <c r="C2076" s="70" t="s">
        <v>879</v>
      </c>
      <c r="D2076" s="71"/>
      <c r="E2076" s="12"/>
      <c r="F2076" s="12"/>
      <c r="G2076" s="12"/>
    </row>
    <row r="2077" customHeight="1" spans="1:7">
      <c r="A2077" s="55" t="s">
        <v>1638</v>
      </c>
      <c r="B2077" s="56"/>
      <c r="C2077" s="56"/>
      <c r="D2077" s="56"/>
      <c r="E2077" s="56"/>
      <c r="F2077" s="56"/>
      <c r="G2077" s="56"/>
    </row>
    <row r="2078" customHeight="1" spans="1:7">
      <c r="A2078" s="57" t="s">
        <v>859</v>
      </c>
      <c r="B2078" s="58"/>
      <c r="C2078" s="59" t="s">
        <v>860</v>
      </c>
      <c r="D2078" s="59" t="s">
        <v>861</v>
      </c>
      <c r="E2078" s="59" t="s">
        <v>862</v>
      </c>
      <c r="F2078" s="59" t="s">
        <v>863</v>
      </c>
      <c r="G2078" s="59" t="s">
        <v>864</v>
      </c>
    </row>
    <row r="2079" ht="10.05" customHeight="1" spans="1:7">
      <c r="A2079" s="60" t="s">
        <v>1639</v>
      </c>
      <c r="B2079" s="61" t="s">
        <v>1640</v>
      </c>
      <c r="C2079" s="60" t="s">
        <v>867</v>
      </c>
      <c r="D2079" s="60" t="s">
        <v>902</v>
      </c>
      <c r="E2079" s="62">
        <v>1</v>
      </c>
      <c r="F2079" s="63">
        <v>585.85</v>
      </c>
      <c r="G2079" s="63">
        <v>585.85</v>
      </c>
    </row>
    <row r="2080" ht="19.95" customHeight="1" spans="1:7">
      <c r="A2080" s="60" t="s">
        <v>1641</v>
      </c>
      <c r="B2080" s="61" t="s">
        <v>1642</v>
      </c>
      <c r="C2080" s="60" t="s">
        <v>867</v>
      </c>
      <c r="D2080" s="60" t="s">
        <v>902</v>
      </c>
      <c r="E2080" s="62">
        <v>1</v>
      </c>
      <c r="F2080" s="63">
        <v>5.51</v>
      </c>
      <c r="G2080" s="63">
        <v>5.51</v>
      </c>
    </row>
    <row r="2081" customHeight="1" spans="1:7">
      <c r="A2081" s="60" t="s">
        <v>1643</v>
      </c>
      <c r="B2081" s="61" t="s">
        <v>1644</v>
      </c>
      <c r="C2081" s="60" t="s">
        <v>867</v>
      </c>
      <c r="D2081" s="60" t="s">
        <v>902</v>
      </c>
      <c r="E2081" s="62">
        <v>1</v>
      </c>
      <c r="F2081" s="63">
        <v>8.42</v>
      </c>
      <c r="G2081" s="63">
        <v>8.42</v>
      </c>
    </row>
    <row r="2082" customHeight="1" spans="1:7">
      <c r="A2082" s="60" t="s">
        <v>1645</v>
      </c>
      <c r="B2082" s="61" t="s">
        <v>1646</v>
      </c>
      <c r="C2082" s="60" t="s">
        <v>867</v>
      </c>
      <c r="D2082" s="60" t="s">
        <v>902</v>
      </c>
      <c r="E2082" s="62">
        <v>1</v>
      </c>
      <c r="F2082" s="63">
        <v>16.66</v>
      </c>
      <c r="G2082" s="63">
        <v>16.66</v>
      </c>
    </row>
    <row r="2083" customHeight="1" spans="1:7">
      <c r="A2083" s="12"/>
      <c r="B2083" s="12"/>
      <c r="C2083" s="12"/>
      <c r="D2083" s="12"/>
      <c r="E2083" s="64" t="s">
        <v>877</v>
      </c>
      <c r="F2083" s="65"/>
      <c r="G2083" s="66">
        <v>616.44</v>
      </c>
    </row>
    <row r="2084" customHeight="1" spans="1:7">
      <c r="A2084" s="12"/>
      <c r="B2084" s="12"/>
      <c r="C2084" s="12"/>
      <c r="D2084" s="12"/>
      <c r="E2084" s="67" t="s">
        <v>878</v>
      </c>
      <c r="F2084" s="68"/>
      <c r="G2084" s="69">
        <v>616.44</v>
      </c>
    </row>
    <row r="2085" customHeight="1" spans="1:7">
      <c r="A2085" s="12"/>
      <c r="B2085" s="12"/>
      <c r="C2085" s="70" t="s">
        <v>879</v>
      </c>
      <c r="D2085" s="71"/>
      <c r="E2085" s="12"/>
      <c r="F2085" s="12"/>
      <c r="G2085" s="12"/>
    </row>
    <row r="2086" customHeight="1" spans="1:7">
      <c r="A2086" s="55" t="s">
        <v>1647</v>
      </c>
      <c r="B2086" s="56"/>
      <c r="C2086" s="56"/>
      <c r="D2086" s="56"/>
      <c r="E2086" s="56"/>
      <c r="F2086" s="56"/>
      <c r="G2086" s="56"/>
    </row>
    <row r="2087" customHeight="1" spans="1:7">
      <c r="A2087" s="57" t="s">
        <v>881</v>
      </c>
      <c r="B2087" s="58"/>
      <c r="C2087" s="59" t="s">
        <v>860</v>
      </c>
      <c r="D2087" s="59" t="s">
        <v>861</v>
      </c>
      <c r="E2087" s="59" t="s">
        <v>862</v>
      </c>
      <c r="F2087" s="59" t="s">
        <v>863</v>
      </c>
      <c r="G2087" s="59" t="s">
        <v>864</v>
      </c>
    </row>
    <row r="2088" ht="10.05" customHeight="1" spans="1:7">
      <c r="A2088" s="60" t="s">
        <v>1648</v>
      </c>
      <c r="B2088" s="61" t="s">
        <v>1649</v>
      </c>
      <c r="C2088" s="60" t="s">
        <v>867</v>
      </c>
      <c r="D2088" s="60" t="s">
        <v>902</v>
      </c>
      <c r="E2088" s="62">
        <v>1</v>
      </c>
      <c r="F2088" s="63">
        <v>23.99</v>
      </c>
      <c r="G2088" s="63">
        <v>23.99</v>
      </c>
    </row>
    <row r="2089" ht="19.95" customHeight="1" spans="1:7">
      <c r="A2089" s="12"/>
      <c r="B2089" s="12"/>
      <c r="C2089" s="12"/>
      <c r="D2089" s="12"/>
      <c r="E2089" s="64" t="s">
        <v>893</v>
      </c>
      <c r="F2089" s="65"/>
      <c r="G2089" s="66">
        <v>23.99</v>
      </c>
    </row>
    <row r="2090" customHeight="1" spans="1:7">
      <c r="A2090" s="57" t="s">
        <v>859</v>
      </c>
      <c r="B2090" s="58"/>
      <c r="C2090" s="59" t="s">
        <v>860</v>
      </c>
      <c r="D2090" s="59" t="s">
        <v>861</v>
      </c>
      <c r="E2090" s="59" t="s">
        <v>862</v>
      </c>
      <c r="F2090" s="59" t="s">
        <v>863</v>
      </c>
      <c r="G2090" s="59" t="s">
        <v>864</v>
      </c>
    </row>
    <row r="2091" customHeight="1" spans="1:7">
      <c r="A2091" s="60" t="s">
        <v>865</v>
      </c>
      <c r="B2091" s="61" t="s">
        <v>866</v>
      </c>
      <c r="C2091" s="60" t="s">
        <v>867</v>
      </c>
      <c r="D2091" s="60" t="s">
        <v>868</v>
      </c>
      <c r="E2091" s="62">
        <v>1</v>
      </c>
      <c r="F2091" s="63">
        <v>15.24</v>
      </c>
      <c r="G2091" s="63">
        <v>15.24</v>
      </c>
    </row>
    <row r="2092" customHeight="1" spans="1:7">
      <c r="A2092" s="12"/>
      <c r="B2092" s="12"/>
      <c r="C2092" s="12"/>
      <c r="D2092" s="12"/>
      <c r="E2092" s="64" t="s">
        <v>877</v>
      </c>
      <c r="F2092" s="65"/>
      <c r="G2092" s="66">
        <v>15.24</v>
      </c>
    </row>
    <row r="2093" customHeight="1" spans="1:7">
      <c r="A2093" s="12"/>
      <c r="B2093" s="12"/>
      <c r="C2093" s="12"/>
      <c r="D2093" s="12"/>
      <c r="E2093" s="67" t="s">
        <v>878</v>
      </c>
      <c r="F2093" s="68"/>
      <c r="G2093" s="69">
        <v>78.46</v>
      </c>
    </row>
    <row r="2094" customHeight="1" spans="1:7">
      <c r="A2094" s="12"/>
      <c r="B2094" s="12"/>
      <c r="C2094" s="70" t="s">
        <v>879</v>
      </c>
      <c r="D2094" s="71"/>
      <c r="E2094" s="12"/>
      <c r="F2094" s="12"/>
      <c r="G2094" s="12"/>
    </row>
    <row r="2095" ht="19.95" customHeight="1" spans="1:7">
      <c r="A2095" s="55" t="s">
        <v>1650</v>
      </c>
      <c r="B2095" s="56"/>
      <c r="C2095" s="56"/>
      <c r="D2095" s="56"/>
      <c r="E2095" s="56"/>
      <c r="F2095" s="56"/>
      <c r="G2095" s="56"/>
    </row>
    <row r="2096" ht="19.95" customHeight="1" spans="1:7">
      <c r="A2096" s="57" t="s">
        <v>881</v>
      </c>
      <c r="B2096" s="58"/>
      <c r="C2096" s="59" t="s">
        <v>860</v>
      </c>
      <c r="D2096" s="59" t="s">
        <v>861</v>
      </c>
      <c r="E2096" s="59" t="s">
        <v>862</v>
      </c>
      <c r="F2096" s="59" t="s">
        <v>863</v>
      </c>
      <c r="G2096" s="59" t="s">
        <v>864</v>
      </c>
    </row>
    <row r="2097" customHeight="1" spans="1:7">
      <c r="A2097" s="60" t="s">
        <v>1651</v>
      </c>
      <c r="B2097" s="61" t="s">
        <v>1652</v>
      </c>
      <c r="C2097" s="60" t="s">
        <v>1187</v>
      </c>
      <c r="D2097" s="60" t="s">
        <v>902</v>
      </c>
      <c r="E2097" s="62">
        <v>1</v>
      </c>
      <c r="F2097" s="63">
        <v>46.2</v>
      </c>
      <c r="G2097" s="63">
        <v>46.2</v>
      </c>
    </row>
    <row r="2098" customHeight="1" spans="1:7">
      <c r="A2098" s="60" t="s">
        <v>1653</v>
      </c>
      <c r="B2098" s="61" t="s">
        <v>1654</v>
      </c>
      <c r="C2098" s="60" t="s">
        <v>867</v>
      </c>
      <c r="D2098" s="60" t="s">
        <v>902</v>
      </c>
      <c r="E2098" s="62">
        <v>0.028</v>
      </c>
      <c r="F2098" s="63">
        <v>3.48</v>
      </c>
      <c r="G2098" s="63">
        <v>0.1</v>
      </c>
    </row>
    <row r="2099" ht="10.05" customHeight="1" spans="1:7">
      <c r="A2099" s="12"/>
      <c r="B2099" s="12"/>
      <c r="C2099" s="12"/>
      <c r="D2099" s="12"/>
      <c r="E2099" s="64" t="s">
        <v>893</v>
      </c>
      <c r="F2099" s="65"/>
      <c r="G2099" s="66">
        <v>46.3</v>
      </c>
    </row>
    <row r="2100" ht="19.95" customHeight="1" spans="1:7">
      <c r="A2100" s="57" t="s">
        <v>859</v>
      </c>
      <c r="B2100" s="58"/>
      <c r="C2100" s="59" t="s">
        <v>860</v>
      </c>
      <c r="D2100" s="59" t="s">
        <v>861</v>
      </c>
      <c r="E2100" s="59" t="s">
        <v>862</v>
      </c>
      <c r="F2100" s="59" t="s">
        <v>863</v>
      </c>
      <c r="G2100" s="59" t="s">
        <v>864</v>
      </c>
    </row>
    <row r="2101" customHeight="1" spans="1:7">
      <c r="A2101" s="60" t="s">
        <v>1447</v>
      </c>
      <c r="B2101" s="61" t="s">
        <v>1448</v>
      </c>
      <c r="C2101" s="60" t="s">
        <v>867</v>
      </c>
      <c r="D2101" s="60" t="s">
        <v>868</v>
      </c>
      <c r="E2101" s="62">
        <v>0.5</v>
      </c>
      <c r="F2101" s="63">
        <v>21.18</v>
      </c>
      <c r="G2101" s="63">
        <v>10.59</v>
      </c>
    </row>
    <row r="2102" customHeight="1" spans="1:7">
      <c r="A2102" s="60" t="s">
        <v>1445</v>
      </c>
      <c r="B2102" s="61" t="s">
        <v>1446</v>
      </c>
      <c r="C2102" s="60" t="s">
        <v>867</v>
      </c>
      <c r="D2102" s="60" t="s">
        <v>868</v>
      </c>
      <c r="E2102" s="62">
        <v>0.5</v>
      </c>
      <c r="F2102" s="63">
        <v>16.71</v>
      </c>
      <c r="G2102" s="63">
        <v>8.36</v>
      </c>
    </row>
    <row r="2103" customHeight="1" spans="1:7">
      <c r="A2103" s="12"/>
      <c r="B2103" s="12"/>
      <c r="C2103" s="12"/>
      <c r="D2103" s="12"/>
      <c r="E2103" s="64" t="s">
        <v>877</v>
      </c>
      <c r="F2103" s="65"/>
      <c r="G2103" s="66">
        <v>18.95</v>
      </c>
    </row>
    <row r="2104" customHeight="1" spans="1:7">
      <c r="A2104" s="12"/>
      <c r="B2104" s="12"/>
      <c r="C2104" s="12"/>
      <c r="D2104" s="12"/>
      <c r="E2104" s="67" t="s">
        <v>878</v>
      </c>
      <c r="F2104" s="68"/>
      <c r="G2104" s="69">
        <v>130.48</v>
      </c>
    </row>
    <row r="2105" customHeight="1" spans="1:7">
      <c r="A2105" s="12"/>
      <c r="B2105" s="12"/>
      <c r="C2105" s="70" t="s">
        <v>879</v>
      </c>
      <c r="D2105" s="71"/>
      <c r="E2105" s="12"/>
      <c r="F2105" s="12"/>
      <c r="G2105" s="12"/>
    </row>
    <row r="2106" ht="19.95" customHeight="1" spans="1:7">
      <c r="A2106" s="55" t="s">
        <v>1655</v>
      </c>
      <c r="B2106" s="56"/>
      <c r="C2106" s="56"/>
      <c r="D2106" s="56"/>
      <c r="E2106" s="56"/>
      <c r="F2106" s="56"/>
      <c r="G2106" s="56"/>
    </row>
    <row r="2107" customHeight="1" spans="1:7">
      <c r="A2107" s="57" t="s">
        <v>881</v>
      </c>
      <c r="B2107" s="58"/>
      <c r="C2107" s="59" t="s">
        <v>860</v>
      </c>
      <c r="D2107" s="59" t="s">
        <v>861</v>
      </c>
      <c r="E2107" s="59" t="s">
        <v>862</v>
      </c>
      <c r="F2107" s="59" t="s">
        <v>863</v>
      </c>
      <c r="G2107" s="59" t="s">
        <v>864</v>
      </c>
    </row>
    <row r="2108" customHeight="1" spans="1:7">
      <c r="A2108" s="60" t="s">
        <v>1653</v>
      </c>
      <c r="B2108" s="61" t="s">
        <v>1654</v>
      </c>
      <c r="C2108" s="60" t="s">
        <v>867</v>
      </c>
      <c r="D2108" s="60" t="s">
        <v>902</v>
      </c>
      <c r="E2108" s="62">
        <v>0.021</v>
      </c>
      <c r="F2108" s="63">
        <v>3.48</v>
      </c>
      <c r="G2108" s="63">
        <v>0.07</v>
      </c>
    </row>
    <row r="2109" customHeight="1" spans="1:7">
      <c r="A2109" s="60" t="s">
        <v>1656</v>
      </c>
      <c r="B2109" s="61" t="s">
        <v>1657</v>
      </c>
      <c r="C2109" s="60" t="s">
        <v>867</v>
      </c>
      <c r="D2109" s="60" t="s">
        <v>902</v>
      </c>
      <c r="E2109" s="62">
        <v>1</v>
      </c>
      <c r="F2109" s="63">
        <v>26.35</v>
      </c>
      <c r="G2109" s="63">
        <v>26.35</v>
      </c>
    </row>
    <row r="2110" ht="10.05" customHeight="1" spans="1:7">
      <c r="A2110" s="12"/>
      <c r="B2110" s="12"/>
      <c r="C2110" s="12"/>
      <c r="D2110" s="12"/>
      <c r="E2110" s="64" t="s">
        <v>893</v>
      </c>
      <c r="F2110" s="65"/>
      <c r="G2110" s="66">
        <v>26.42</v>
      </c>
    </row>
    <row r="2111" ht="19.95" customHeight="1" spans="1:7">
      <c r="A2111" s="57" t="s">
        <v>859</v>
      </c>
      <c r="B2111" s="58"/>
      <c r="C2111" s="59" t="s">
        <v>860</v>
      </c>
      <c r="D2111" s="59" t="s">
        <v>861</v>
      </c>
      <c r="E2111" s="59" t="s">
        <v>862</v>
      </c>
      <c r="F2111" s="59" t="s">
        <v>863</v>
      </c>
      <c r="G2111" s="59" t="s">
        <v>864</v>
      </c>
    </row>
    <row r="2112" customHeight="1" spans="1:7">
      <c r="A2112" s="60" t="s">
        <v>1447</v>
      </c>
      <c r="B2112" s="61" t="s">
        <v>1448</v>
      </c>
      <c r="C2112" s="60" t="s">
        <v>867</v>
      </c>
      <c r="D2112" s="60" t="s">
        <v>868</v>
      </c>
      <c r="E2112" s="62">
        <v>0.1525</v>
      </c>
      <c r="F2112" s="63">
        <v>21.18</v>
      </c>
      <c r="G2112" s="63">
        <v>3.23</v>
      </c>
    </row>
    <row r="2113" customHeight="1" spans="1:7">
      <c r="A2113" s="60" t="s">
        <v>865</v>
      </c>
      <c r="B2113" s="61" t="s">
        <v>866</v>
      </c>
      <c r="C2113" s="60" t="s">
        <v>867</v>
      </c>
      <c r="D2113" s="60" t="s">
        <v>868</v>
      </c>
      <c r="E2113" s="62">
        <v>0.0481</v>
      </c>
      <c r="F2113" s="63">
        <v>15.24</v>
      </c>
      <c r="G2113" s="63">
        <v>0.73</v>
      </c>
    </row>
    <row r="2114" customHeight="1" spans="1:7">
      <c r="A2114" s="12"/>
      <c r="B2114" s="12"/>
      <c r="C2114" s="12"/>
      <c r="D2114" s="12"/>
      <c r="E2114" s="64" t="s">
        <v>877</v>
      </c>
      <c r="F2114" s="65"/>
      <c r="G2114" s="66">
        <v>3.96</v>
      </c>
    </row>
    <row r="2115" customHeight="1" spans="1:7">
      <c r="A2115" s="12"/>
      <c r="B2115" s="12"/>
      <c r="C2115" s="12"/>
      <c r="D2115" s="12"/>
      <c r="E2115" s="67" t="s">
        <v>878</v>
      </c>
      <c r="F2115" s="68"/>
      <c r="G2115" s="69">
        <v>60.74</v>
      </c>
    </row>
    <row r="2116" customHeight="1" spans="1:7">
      <c r="A2116" s="12"/>
      <c r="B2116" s="12"/>
      <c r="C2116" s="70" t="s">
        <v>879</v>
      </c>
      <c r="D2116" s="71"/>
      <c r="E2116" s="12"/>
      <c r="F2116" s="12"/>
      <c r="G2116" s="12"/>
    </row>
    <row r="2117" ht="19.95" customHeight="1" spans="1:7">
      <c r="A2117" s="55" t="s">
        <v>1658</v>
      </c>
      <c r="B2117" s="56"/>
      <c r="C2117" s="56"/>
      <c r="D2117" s="56"/>
      <c r="E2117" s="56"/>
      <c r="F2117" s="56"/>
      <c r="G2117" s="56"/>
    </row>
    <row r="2118" customHeight="1" spans="1:7">
      <c r="A2118" s="57" t="s">
        <v>881</v>
      </c>
      <c r="B2118" s="58"/>
      <c r="C2118" s="59" t="s">
        <v>860</v>
      </c>
      <c r="D2118" s="59" t="s">
        <v>861</v>
      </c>
      <c r="E2118" s="59" t="s">
        <v>862</v>
      </c>
      <c r="F2118" s="59" t="s">
        <v>863</v>
      </c>
      <c r="G2118" s="59" t="s">
        <v>864</v>
      </c>
    </row>
    <row r="2119" customHeight="1" spans="1:7">
      <c r="A2119" s="60" t="s">
        <v>1653</v>
      </c>
      <c r="B2119" s="61" t="s">
        <v>1654</v>
      </c>
      <c r="C2119" s="60" t="s">
        <v>867</v>
      </c>
      <c r="D2119" s="60" t="s">
        <v>902</v>
      </c>
      <c r="E2119" s="62">
        <v>0.0332</v>
      </c>
      <c r="F2119" s="63">
        <v>3.48</v>
      </c>
      <c r="G2119" s="63">
        <v>0.12</v>
      </c>
    </row>
    <row r="2120" customHeight="1" spans="1:7">
      <c r="A2120" s="60" t="s">
        <v>1659</v>
      </c>
      <c r="B2120" s="61" t="s">
        <v>1660</v>
      </c>
      <c r="C2120" s="60" t="s">
        <v>867</v>
      </c>
      <c r="D2120" s="60" t="s">
        <v>902</v>
      </c>
      <c r="E2120" s="62">
        <v>1</v>
      </c>
      <c r="F2120" s="63">
        <v>114.9</v>
      </c>
      <c r="G2120" s="63">
        <v>114.9</v>
      </c>
    </row>
    <row r="2121" ht="10.05" customHeight="1" spans="1:7">
      <c r="A2121" s="12"/>
      <c r="B2121" s="12"/>
      <c r="C2121" s="12"/>
      <c r="D2121" s="12"/>
      <c r="E2121" s="64" t="s">
        <v>893</v>
      </c>
      <c r="F2121" s="65"/>
      <c r="G2121" s="66">
        <v>115.02</v>
      </c>
    </row>
    <row r="2122" ht="19.95" customHeight="1" spans="1:7">
      <c r="A2122" s="57" t="s">
        <v>859</v>
      </c>
      <c r="B2122" s="58"/>
      <c r="C2122" s="59" t="s">
        <v>860</v>
      </c>
      <c r="D2122" s="59" t="s">
        <v>861</v>
      </c>
      <c r="E2122" s="59" t="s">
        <v>862</v>
      </c>
      <c r="F2122" s="59" t="s">
        <v>863</v>
      </c>
      <c r="G2122" s="59" t="s">
        <v>864</v>
      </c>
    </row>
    <row r="2123" customHeight="1" spans="1:7">
      <c r="A2123" s="60" t="s">
        <v>1447</v>
      </c>
      <c r="B2123" s="61" t="s">
        <v>1448</v>
      </c>
      <c r="C2123" s="60" t="s">
        <v>867</v>
      </c>
      <c r="D2123" s="60" t="s">
        <v>868</v>
      </c>
      <c r="E2123" s="62">
        <v>0.2734</v>
      </c>
      <c r="F2123" s="63">
        <v>21.18</v>
      </c>
      <c r="G2123" s="63">
        <v>5.79</v>
      </c>
    </row>
    <row r="2124" customHeight="1" spans="1:7">
      <c r="A2124" s="60" t="s">
        <v>865</v>
      </c>
      <c r="B2124" s="61" t="s">
        <v>866</v>
      </c>
      <c r="C2124" s="60" t="s">
        <v>867</v>
      </c>
      <c r="D2124" s="60" t="s">
        <v>868</v>
      </c>
      <c r="E2124" s="62">
        <v>0.0862</v>
      </c>
      <c r="F2124" s="63">
        <v>15.24</v>
      </c>
      <c r="G2124" s="63">
        <v>1.31</v>
      </c>
    </row>
    <row r="2125" ht="19.95" customHeight="1" spans="1:7">
      <c r="A2125" s="12"/>
      <c r="B2125" s="12"/>
      <c r="C2125" s="12"/>
      <c r="D2125" s="12"/>
      <c r="E2125" s="64" t="s">
        <v>877</v>
      </c>
      <c r="F2125" s="65"/>
      <c r="G2125" s="66">
        <v>7.1</v>
      </c>
    </row>
    <row r="2126" customHeight="1" spans="1:7">
      <c r="A2126" s="12"/>
      <c r="B2126" s="12"/>
      <c r="C2126" s="12"/>
      <c r="D2126" s="12"/>
      <c r="E2126" s="67" t="s">
        <v>878</v>
      </c>
      <c r="F2126" s="68"/>
      <c r="G2126" s="69">
        <v>244.22</v>
      </c>
    </row>
    <row r="2127" customHeight="1" spans="1:7">
      <c r="A2127" s="12"/>
      <c r="B2127" s="12"/>
      <c r="C2127" s="70" t="s">
        <v>879</v>
      </c>
      <c r="D2127" s="71"/>
      <c r="E2127" s="12"/>
      <c r="F2127" s="12"/>
      <c r="G2127" s="12"/>
    </row>
    <row r="2128" ht="19.95" customHeight="1" spans="1:7">
      <c r="A2128" s="55" t="s">
        <v>1661</v>
      </c>
      <c r="B2128" s="56"/>
      <c r="C2128" s="56"/>
      <c r="D2128" s="56"/>
      <c r="E2128" s="56"/>
      <c r="F2128" s="56"/>
      <c r="G2128" s="56"/>
    </row>
    <row r="2129" customHeight="1" spans="1:7">
      <c r="A2129" s="57" t="s">
        <v>881</v>
      </c>
      <c r="B2129" s="58"/>
      <c r="C2129" s="59" t="s">
        <v>860</v>
      </c>
      <c r="D2129" s="59" t="s">
        <v>861</v>
      </c>
      <c r="E2129" s="59" t="s">
        <v>862</v>
      </c>
      <c r="F2129" s="59" t="s">
        <v>863</v>
      </c>
      <c r="G2129" s="59" t="s">
        <v>864</v>
      </c>
    </row>
    <row r="2130" customHeight="1" spans="1:7">
      <c r="A2130" s="60" t="s">
        <v>1653</v>
      </c>
      <c r="B2130" s="61" t="s">
        <v>1654</v>
      </c>
      <c r="C2130" s="60" t="s">
        <v>867</v>
      </c>
      <c r="D2130" s="60" t="s">
        <v>902</v>
      </c>
      <c r="E2130" s="62">
        <v>0.021</v>
      </c>
      <c r="F2130" s="63">
        <v>3.48</v>
      </c>
      <c r="G2130" s="63">
        <v>0.07</v>
      </c>
    </row>
    <row r="2131" customHeight="1" spans="1:7">
      <c r="A2131" s="60" t="s">
        <v>1662</v>
      </c>
      <c r="B2131" s="61" t="s">
        <v>1663</v>
      </c>
      <c r="C2131" s="60" t="s">
        <v>867</v>
      </c>
      <c r="D2131" s="60" t="s">
        <v>902</v>
      </c>
      <c r="E2131" s="62">
        <v>1</v>
      </c>
      <c r="F2131" s="63">
        <v>68.74</v>
      </c>
      <c r="G2131" s="63">
        <v>68.74</v>
      </c>
    </row>
    <row r="2132" ht="10.05" customHeight="1" spans="1:7">
      <c r="A2132" s="12"/>
      <c r="B2132" s="12"/>
      <c r="C2132" s="12"/>
      <c r="D2132" s="12"/>
      <c r="E2132" s="64" t="s">
        <v>893</v>
      </c>
      <c r="F2132" s="65"/>
      <c r="G2132" s="66">
        <v>68.81</v>
      </c>
    </row>
    <row r="2133" ht="19.95" customHeight="1" spans="1:7">
      <c r="A2133" s="57" t="s">
        <v>859</v>
      </c>
      <c r="B2133" s="58"/>
      <c r="C2133" s="59" t="s">
        <v>860</v>
      </c>
      <c r="D2133" s="59" t="s">
        <v>861</v>
      </c>
      <c r="E2133" s="59" t="s">
        <v>862</v>
      </c>
      <c r="F2133" s="59" t="s">
        <v>863</v>
      </c>
      <c r="G2133" s="59" t="s">
        <v>864</v>
      </c>
    </row>
    <row r="2134" customHeight="1" spans="1:7">
      <c r="A2134" s="60" t="s">
        <v>1447</v>
      </c>
      <c r="B2134" s="61" t="s">
        <v>1448</v>
      </c>
      <c r="C2134" s="60" t="s">
        <v>867</v>
      </c>
      <c r="D2134" s="60" t="s">
        <v>868</v>
      </c>
      <c r="E2134" s="62">
        <v>0.096</v>
      </c>
      <c r="F2134" s="63">
        <v>21.18</v>
      </c>
      <c r="G2134" s="63">
        <v>2.03</v>
      </c>
    </row>
    <row r="2135" ht="19.95" customHeight="1" spans="1:7">
      <c r="A2135" s="60" t="s">
        <v>865</v>
      </c>
      <c r="B2135" s="61" t="s">
        <v>866</v>
      </c>
      <c r="C2135" s="60" t="s">
        <v>867</v>
      </c>
      <c r="D2135" s="60" t="s">
        <v>868</v>
      </c>
      <c r="E2135" s="62">
        <v>0.0303</v>
      </c>
      <c r="F2135" s="63">
        <v>15.24</v>
      </c>
      <c r="G2135" s="63">
        <v>0.46</v>
      </c>
    </row>
    <row r="2136" customHeight="1" spans="1:7">
      <c r="A2136" s="12"/>
      <c r="B2136" s="12"/>
      <c r="C2136" s="12"/>
      <c r="D2136" s="12"/>
      <c r="E2136" s="64" t="s">
        <v>877</v>
      </c>
      <c r="F2136" s="65"/>
      <c r="G2136" s="66">
        <v>2.49</v>
      </c>
    </row>
    <row r="2137" customHeight="1" spans="1:7">
      <c r="A2137" s="12"/>
      <c r="B2137" s="12"/>
      <c r="C2137" s="12"/>
      <c r="D2137" s="12"/>
      <c r="E2137" s="67" t="s">
        <v>878</v>
      </c>
      <c r="F2137" s="68"/>
      <c r="G2137" s="69">
        <v>142.6</v>
      </c>
    </row>
    <row r="2138" ht="19.95" customHeight="1" spans="1:7">
      <c r="A2138" s="12"/>
      <c r="B2138" s="12"/>
      <c r="C2138" s="70" t="s">
        <v>879</v>
      </c>
      <c r="D2138" s="71"/>
      <c r="E2138" s="12"/>
      <c r="F2138" s="12"/>
      <c r="G2138" s="12"/>
    </row>
    <row r="2139" customHeight="1" spans="1:7">
      <c r="A2139" s="55" t="s">
        <v>1664</v>
      </c>
      <c r="B2139" s="56"/>
      <c r="C2139" s="56"/>
      <c r="D2139" s="56"/>
      <c r="E2139" s="56"/>
      <c r="F2139" s="56"/>
      <c r="G2139" s="56"/>
    </row>
    <row r="2140" customHeight="1" spans="1:7">
      <c r="A2140" s="57" t="s">
        <v>881</v>
      </c>
      <c r="B2140" s="58"/>
      <c r="C2140" s="59" t="s">
        <v>860</v>
      </c>
      <c r="D2140" s="59" t="s">
        <v>861</v>
      </c>
      <c r="E2140" s="59" t="s">
        <v>862</v>
      </c>
      <c r="F2140" s="59" t="s">
        <v>863</v>
      </c>
      <c r="G2140" s="59" t="s">
        <v>864</v>
      </c>
    </row>
    <row r="2141" ht="10.05" customHeight="1" spans="1:7">
      <c r="A2141" s="60" t="s">
        <v>1665</v>
      </c>
      <c r="B2141" s="61" t="s">
        <v>1666</v>
      </c>
      <c r="C2141" s="60" t="s">
        <v>867</v>
      </c>
      <c r="D2141" s="60" t="s">
        <v>902</v>
      </c>
      <c r="E2141" s="62">
        <v>1</v>
      </c>
      <c r="F2141" s="63">
        <v>48.72</v>
      </c>
      <c r="G2141" s="63">
        <v>48.72</v>
      </c>
    </row>
    <row r="2142" ht="19.95" customHeight="1" spans="1:7">
      <c r="A2142" s="12"/>
      <c r="B2142" s="12"/>
      <c r="C2142" s="12"/>
      <c r="D2142" s="12"/>
      <c r="E2142" s="64" t="s">
        <v>893</v>
      </c>
      <c r="F2142" s="65"/>
      <c r="G2142" s="66">
        <v>48.72</v>
      </c>
    </row>
    <row r="2143" customHeight="1" spans="1:7">
      <c r="A2143" s="57" t="s">
        <v>859</v>
      </c>
      <c r="B2143" s="58"/>
      <c r="C2143" s="59" t="s">
        <v>860</v>
      </c>
      <c r="D2143" s="59" t="s">
        <v>861</v>
      </c>
      <c r="E2143" s="59" t="s">
        <v>862</v>
      </c>
      <c r="F2143" s="59" t="s">
        <v>863</v>
      </c>
      <c r="G2143" s="59" t="s">
        <v>864</v>
      </c>
    </row>
    <row r="2144" ht="19.95" customHeight="1" spans="1:7">
      <c r="A2144" s="60" t="s">
        <v>1667</v>
      </c>
      <c r="B2144" s="61" t="s">
        <v>1668</v>
      </c>
      <c r="C2144" s="60" t="s">
        <v>867</v>
      </c>
      <c r="D2144" s="60" t="s">
        <v>902</v>
      </c>
      <c r="E2144" s="62">
        <v>1</v>
      </c>
      <c r="F2144" s="63">
        <v>3.8</v>
      </c>
      <c r="G2144" s="63">
        <v>3.8</v>
      </c>
    </row>
    <row r="2145" customHeight="1" spans="1:7">
      <c r="A2145" s="12"/>
      <c r="B2145" s="12"/>
      <c r="C2145" s="12"/>
      <c r="D2145" s="12"/>
      <c r="E2145" s="64" t="s">
        <v>877</v>
      </c>
      <c r="F2145" s="65"/>
      <c r="G2145" s="66">
        <v>3.8</v>
      </c>
    </row>
    <row r="2146" customHeight="1" spans="1:7">
      <c r="A2146" s="12"/>
      <c r="B2146" s="12"/>
      <c r="C2146" s="12"/>
      <c r="D2146" s="12"/>
      <c r="E2146" s="67" t="s">
        <v>878</v>
      </c>
      <c r="F2146" s="68"/>
      <c r="G2146" s="69">
        <v>105.04</v>
      </c>
    </row>
    <row r="2147" ht="19.95" customHeight="1" spans="1:7">
      <c r="A2147" s="12"/>
      <c r="B2147" s="12"/>
      <c r="C2147" s="70" t="s">
        <v>879</v>
      </c>
      <c r="D2147" s="71"/>
      <c r="E2147" s="12"/>
      <c r="F2147" s="12"/>
      <c r="G2147" s="12"/>
    </row>
    <row r="2148" customHeight="1" spans="1:7">
      <c r="A2148" s="55" t="s">
        <v>1669</v>
      </c>
      <c r="B2148" s="56"/>
      <c r="C2148" s="56"/>
      <c r="D2148" s="56"/>
      <c r="E2148" s="56"/>
      <c r="F2148" s="56"/>
      <c r="G2148" s="56"/>
    </row>
    <row r="2149" customHeight="1" spans="1:7">
      <c r="A2149" s="57" t="s">
        <v>881</v>
      </c>
      <c r="B2149" s="58"/>
      <c r="C2149" s="59" t="s">
        <v>860</v>
      </c>
      <c r="D2149" s="59" t="s">
        <v>861</v>
      </c>
      <c r="E2149" s="59" t="s">
        <v>862</v>
      </c>
      <c r="F2149" s="59" t="s">
        <v>863</v>
      </c>
      <c r="G2149" s="59" t="s">
        <v>864</v>
      </c>
    </row>
    <row r="2150" ht="10.05" customHeight="1" spans="1:7">
      <c r="A2150" s="60" t="s">
        <v>1670</v>
      </c>
      <c r="B2150" s="61" t="s">
        <v>1671</v>
      </c>
      <c r="C2150" s="60" t="s">
        <v>867</v>
      </c>
      <c r="D2150" s="60" t="s">
        <v>902</v>
      </c>
      <c r="E2150" s="62">
        <v>1</v>
      </c>
      <c r="F2150" s="63">
        <v>48.72</v>
      </c>
      <c r="G2150" s="63">
        <v>48.72</v>
      </c>
    </row>
    <row r="2151" ht="19.95" customHeight="1" spans="1:7">
      <c r="A2151" s="12"/>
      <c r="B2151" s="12"/>
      <c r="C2151" s="12"/>
      <c r="D2151" s="12"/>
      <c r="E2151" s="64" t="s">
        <v>893</v>
      </c>
      <c r="F2151" s="65"/>
      <c r="G2151" s="66">
        <v>48.72</v>
      </c>
    </row>
    <row r="2152" customHeight="1" spans="1:7">
      <c r="A2152" s="57" t="s">
        <v>859</v>
      </c>
      <c r="B2152" s="58"/>
      <c r="C2152" s="59" t="s">
        <v>860</v>
      </c>
      <c r="D2152" s="59" t="s">
        <v>861</v>
      </c>
      <c r="E2152" s="59" t="s">
        <v>862</v>
      </c>
      <c r="F2152" s="59" t="s">
        <v>863</v>
      </c>
      <c r="G2152" s="59" t="s">
        <v>864</v>
      </c>
    </row>
    <row r="2153" ht="19.95" customHeight="1" spans="1:7">
      <c r="A2153" s="60" t="s">
        <v>1667</v>
      </c>
      <c r="B2153" s="61" t="s">
        <v>1668</v>
      </c>
      <c r="C2153" s="60" t="s">
        <v>867</v>
      </c>
      <c r="D2153" s="60" t="s">
        <v>902</v>
      </c>
      <c r="E2153" s="62">
        <v>1</v>
      </c>
      <c r="F2153" s="63">
        <v>3.8</v>
      </c>
      <c r="G2153" s="63">
        <v>3.8</v>
      </c>
    </row>
    <row r="2154" customHeight="1" spans="1:7">
      <c r="A2154" s="12"/>
      <c r="B2154" s="12"/>
      <c r="C2154" s="12"/>
      <c r="D2154" s="12"/>
      <c r="E2154" s="64" t="s">
        <v>877</v>
      </c>
      <c r="F2154" s="65"/>
      <c r="G2154" s="66">
        <v>3.8</v>
      </c>
    </row>
    <row r="2155" customHeight="1" spans="1:7">
      <c r="A2155" s="12"/>
      <c r="B2155" s="12"/>
      <c r="C2155" s="12"/>
      <c r="D2155" s="12"/>
      <c r="E2155" s="67" t="s">
        <v>878</v>
      </c>
      <c r="F2155" s="68"/>
      <c r="G2155" s="69">
        <v>105.04</v>
      </c>
    </row>
    <row r="2156" ht="19.95" customHeight="1" spans="1:7">
      <c r="A2156" s="12"/>
      <c r="B2156" s="12"/>
      <c r="C2156" s="70" t="s">
        <v>879</v>
      </c>
      <c r="D2156" s="71"/>
      <c r="E2156" s="12"/>
      <c r="F2156" s="12"/>
      <c r="G2156" s="12"/>
    </row>
    <row r="2157" customHeight="1" spans="1:7">
      <c r="A2157" s="55" t="s">
        <v>1672</v>
      </c>
      <c r="B2157" s="56"/>
      <c r="C2157" s="56"/>
      <c r="D2157" s="56"/>
      <c r="E2157" s="56"/>
      <c r="F2157" s="56"/>
      <c r="G2157" s="56"/>
    </row>
    <row r="2158" customHeight="1" spans="1:7">
      <c r="A2158" s="57" t="s">
        <v>881</v>
      </c>
      <c r="B2158" s="58"/>
      <c r="C2158" s="59" t="s">
        <v>860</v>
      </c>
      <c r="D2158" s="59" t="s">
        <v>861</v>
      </c>
      <c r="E2158" s="59" t="s">
        <v>862</v>
      </c>
      <c r="F2158" s="59" t="s">
        <v>863</v>
      </c>
      <c r="G2158" s="59" t="s">
        <v>864</v>
      </c>
    </row>
    <row r="2159" customHeight="1" spans="1:7">
      <c r="A2159" s="60" t="s">
        <v>1673</v>
      </c>
      <c r="B2159" s="61" t="s">
        <v>1674</v>
      </c>
      <c r="C2159" s="60" t="s">
        <v>867</v>
      </c>
      <c r="D2159" s="60" t="s">
        <v>902</v>
      </c>
      <c r="E2159" s="62">
        <v>1</v>
      </c>
      <c r="F2159" s="63">
        <v>46.8</v>
      </c>
      <c r="G2159" s="63">
        <v>46.8</v>
      </c>
    </row>
    <row r="2160" ht="10.05" customHeight="1" spans="1:7">
      <c r="A2160" s="12"/>
      <c r="B2160" s="12"/>
      <c r="C2160" s="12"/>
      <c r="D2160" s="12"/>
      <c r="E2160" s="64" t="s">
        <v>893</v>
      </c>
      <c r="F2160" s="65"/>
      <c r="G2160" s="66">
        <v>46.8</v>
      </c>
    </row>
    <row r="2161" ht="19.95" customHeight="1" spans="1:7">
      <c r="A2161" s="57" t="s">
        <v>859</v>
      </c>
      <c r="B2161" s="58"/>
      <c r="C2161" s="59" t="s">
        <v>860</v>
      </c>
      <c r="D2161" s="59" t="s">
        <v>861</v>
      </c>
      <c r="E2161" s="59" t="s">
        <v>862</v>
      </c>
      <c r="F2161" s="59" t="s">
        <v>863</v>
      </c>
      <c r="G2161" s="59" t="s">
        <v>864</v>
      </c>
    </row>
    <row r="2162" customHeight="1" spans="1:7">
      <c r="A2162" s="60" t="s">
        <v>1447</v>
      </c>
      <c r="B2162" s="61" t="s">
        <v>1448</v>
      </c>
      <c r="C2162" s="60" t="s">
        <v>867</v>
      </c>
      <c r="D2162" s="60" t="s">
        <v>868</v>
      </c>
      <c r="E2162" s="62">
        <v>0.3162</v>
      </c>
      <c r="F2162" s="63">
        <v>21.18</v>
      </c>
      <c r="G2162" s="63">
        <v>6.7</v>
      </c>
    </row>
    <row r="2163" ht="19.95" customHeight="1" spans="1:7">
      <c r="A2163" s="60" t="s">
        <v>865</v>
      </c>
      <c r="B2163" s="61" t="s">
        <v>866</v>
      </c>
      <c r="C2163" s="60" t="s">
        <v>867</v>
      </c>
      <c r="D2163" s="60" t="s">
        <v>868</v>
      </c>
      <c r="E2163" s="62">
        <v>0.0996</v>
      </c>
      <c r="F2163" s="63">
        <v>15.24</v>
      </c>
      <c r="G2163" s="63">
        <v>1.52</v>
      </c>
    </row>
    <row r="2164" customHeight="1" spans="1:7">
      <c r="A2164" s="12"/>
      <c r="B2164" s="12"/>
      <c r="C2164" s="12"/>
      <c r="D2164" s="12"/>
      <c r="E2164" s="64" t="s">
        <v>877</v>
      </c>
      <c r="F2164" s="65"/>
      <c r="G2164" s="66">
        <v>8.22</v>
      </c>
    </row>
    <row r="2165" ht="19.95" customHeight="1" spans="1:7">
      <c r="A2165" s="12"/>
      <c r="B2165" s="12"/>
      <c r="C2165" s="12"/>
      <c r="D2165" s="12"/>
      <c r="E2165" s="67" t="s">
        <v>878</v>
      </c>
      <c r="F2165" s="68"/>
      <c r="G2165" s="69">
        <v>110</v>
      </c>
    </row>
    <row r="2166" customHeight="1" spans="1:7">
      <c r="A2166" s="12"/>
      <c r="B2166" s="12"/>
      <c r="C2166" s="70" t="s">
        <v>879</v>
      </c>
      <c r="D2166" s="71"/>
      <c r="E2166" s="12"/>
      <c r="F2166" s="12"/>
      <c r="G2166" s="12"/>
    </row>
    <row r="2167" customHeight="1" spans="1:7">
      <c r="A2167" s="55" t="s">
        <v>1675</v>
      </c>
      <c r="B2167" s="56"/>
      <c r="C2167" s="56"/>
      <c r="D2167" s="56"/>
      <c r="E2167" s="56"/>
      <c r="F2167" s="56"/>
      <c r="G2167" s="56"/>
    </row>
    <row r="2168" customHeight="1" spans="1:7">
      <c r="A2168" s="57" t="s">
        <v>881</v>
      </c>
      <c r="B2168" s="58"/>
      <c r="C2168" s="59" t="s">
        <v>860</v>
      </c>
      <c r="D2168" s="59" t="s">
        <v>861</v>
      </c>
      <c r="E2168" s="59" t="s">
        <v>862</v>
      </c>
      <c r="F2168" s="59" t="s">
        <v>863</v>
      </c>
      <c r="G2168" s="59" t="s">
        <v>864</v>
      </c>
    </row>
    <row r="2169" customHeight="1" spans="1:7">
      <c r="A2169" s="60" t="s">
        <v>1676</v>
      </c>
      <c r="B2169" s="61" t="s">
        <v>1677</v>
      </c>
      <c r="C2169" s="60" t="s">
        <v>867</v>
      </c>
      <c r="D2169" s="60" t="s">
        <v>902</v>
      </c>
      <c r="E2169" s="62">
        <v>1</v>
      </c>
      <c r="F2169" s="63">
        <v>114.8</v>
      </c>
      <c r="G2169" s="63">
        <v>114.8</v>
      </c>
    </row>
    <row r="2170" ht="19.95" customHeight="1" spans="1:7">
      <c r="A2170" s="60" t="s">
        <v>1043</v>
      </c>
      <c r="B2170" s="61" t="s">
        <v>1044</v>
      </c>
      <c r="C2170" s="60" t="s">
        <v>867</v>
      </c>
      <c r="D2170" s="60" t="s">
        <v>892</v>
      </c>
      <c r="E2170" s="62">
        <v>0.15</v>
      </c>
      <c r="F2170" s="63">
        <v>0.52</v>
      </c>
      <c r="G2170" s="63">
        <v>0.08</v>
      </c>
    </row>
    <row r="2171" customHeight="1" spans="1:7">
      <c r="A2171" s="60" t="s">
        <v>1678</v>
      </c>
      <c r="B2171" s="61" t="s">
        <v>1679</v>
      </c>
      <c r="C2171" s="60" t="s">
        <v>867</v>
      </c>
      <c r="D2171" s="60" t="s">
        <v>898</v>
      </c>
      <c r="E2171" s="62">
        <v>0.0005</v>
      </c>
      <c r="F2171" s="63">
        <v>75.5</v>
      </c>
      <c r="G2171" s="63">
        <v>0.04</v>
      </c>
    </row>
    <row r="2172" customHeight="1" spans="1:7">
      <c r="A2172" s="12"/>
      <c r="B2172" s="12"/>
      <c r="C2172" s="12"/>
      <c r="D2172" s="12"/>
      <c r="E2172" s="64" t="s">
        <v>893</v>
      </c>
      <c r="F2172" s="65"/>
      <c r="G2172" s="66">
        <v>114.92</v>
      </c>
    </row>
    <row r="2173" ht="10.05" customHeight="1" spans="1:7">
      <c r="A2173" s="57" t="s">
        <v>859</v>
      </c>
      <c r="B2173" s="58"/>
      <c r="C2173" s="59" t="s">
        <v>860</v>
      </c>
      <c r="D2173" s="59" t="s">
        <v>861</v>
      </c>
      <c r="E2173" s="59" t="s">
        <v>862</v>
      </c>
      <c r="F2173" s="59" t="s">
        <v>863</v>
      </c>
      <c r="G2173" s="59" t="s">
        <v>864</v>
      </c>
    </row>
    <row r="2174" ht="19.95" customHeight="1" spans="1:7">
      <c r="A2174" s="60" t="s">
        <v>865</v>
      </c>
      <c r="B2174" s="61" t="s">
        <v>866</v>
      </c>
      <c r="C2174" s="60" t="s">
        <v>867</v>
      </c>
      <c r="D2174" s="60" t="s">
        <v>868</v>
      </c>
      <c r="E2174" s="62">
        <v>0.355985</v>
      </c>
      <c r="F2174" s="63">
        <v>15.24</v>
      </c>
      <c r="G2174" s="63">
        <v>5.43</v>
      </c>
    </row>
    <row r="2175" customHeight="1" spans="1:7">
      <c r="A2175" s="60" t="s">
        <v>968</v>
      </c>
      <c r="B2175" s="61" t="s">
        <v>969</v>
      </c>
      <c r="C2175" s="60" t="s">
        <v>867</v>
      </c>
      <c r="D2175" s="60" t="s">
        <v>868</v>
      </c>
      <c r="E2175" s="62">
        <v>0.254275</v>
      </c>
      <c r="F2175" s="63">
        <v>21.61</v>
      </c>
      <c r="G2175" s="63">
        <v>5.49</v>
      </c>
    </row>
    <row r="2176" customHeight="1" spans="1:7">
      <c r="A2176" s="60" t="s">
        <v>1680</v>
      </c>
      <c r="B2176" s="61" t="s">
        <v>1681</v>
      </c>
      <c r="C2176" s="60" t="s">
        <v>867</v>
      </c>
      <c r="D2176" s="60" t="s">
        <v>868</v>
      </c>
      <c r="E2176" s="62">
        <v>1.0119</v>
      </c>
      <c r="F2176" s="63">
        <v>30.55</v>
      </c>
      <c r="G2176" s="63">
        <v>30.91</v>
      </c>
    </row>
    <row r="2177" ht="19.95" customHeight="1" spans="1:7">
      <c r="A2177" s="12"/>
      <c r="B2177" s="12"/>
      <c r="C2177" s="12"/>
      <c r="D2177" s="12"/>
      <c r="E2177" s="64" t="s">
        <v>877</v>
      </c>
      <c r="F2177" s="65"/>
      <c r="G2177" s="66">
        <v>41.83</v>
      </c>
    </row>
    <row r="2178" ht="19.95" customHeight="1" spans="1:7">
      <c r="A2178" s="12"/>
      <c r="B2178" s="12"/>
      <c r="C2178" s="12"/>
      <c r="D2178" s="12"/>
      <c r="E2178" s="67" t="s">
        <v>878</v>
      </c>
      <c r="F2178" s="68"/>
      <c r="G2178" s="69">
        <v>627</v>
      </c>
    </row>
    <row r="2179" customHeight="1" spans="1:7">
      <c r="A2179" s="12"/>
      <c r="B2179" s="12"/>
      <c r="C2179" s="70" t="s">
        <v>879</v>
      </c>
      <c r="D2179" s="71"/>
      <c r="E2179" s="12"/>
      <c r="F2179" s="12"/>
      <c r="G2179" s="12"/>
    </row>
    <row r="2180" customHeight="1" spans="1:7">
      <c r="A2180" s="55" t="s">
        <v>1682</v>
      </c>
      <c r="B2180" s="56"/>
      <c r="C2180" s="56"/>
      <c r="D2180" s="56"/>
      <c r="E2180" s="56"/>
      <c r="F2180" s="56"/>
      <c r="G2180" s="56"/>
    </row>
    <row r="2181" customHeight="1" spans="1:7">
      <c r="A2181" s="57" t="s">
        <v>881</v>
      </c>
      <c r="B2181" s="58"/>
      <c r="C2181" s="59" t="s">
        <v>860</v>
      </c>
      <c r="D2181" s="59" t="s">
        <v>861</v>
      </c>
      <c r="E2181" s="59" t="s">
        <v>862</v>
      </c>
      <c r="F2181" s="59" t="s">
        <v>863</v>
      </c>
      <c r="G2181" s="59" t="s">
        <v>864</v>
      </c>
    </row>
    <row r="2182" customHeight="1" spans="1:7">
      <c r="A2182" s="60" t="s">
        <v>1043</v>
      </c>
      <c r="B2182" s="61" t="s">
        <v>1044</v>
      </c>
      <c r="C2182" s="60" t="s">
        <v>867</v>
      </c>
      <c r="D2182" s="60" t="s">
        <v>892</v>
      </c>
      <c r="E2182" s="62">
        <v>0.15</v>
      </c>
      <c r="F2182" s="63">
        <v>0.52</v>
      </c>
      <c r="G2182" s="63">
        <v>0.08</v>
      </c>
    </row>
    <row r="2183" ht="19.95" customHeight="1" spans="1:7">
      <c r="A2183" s="60" t="s">
        <v>1683</v>
      </c>
      <c r="B2183" s="61" t="s">
        <v>1684</v>
      </c>
      <c r="C2183" s="60" t="s">
        <v>867</v>
      </c>
      <c r="D2183" s="60" t="s">
        <v>902</v>
      </c>
      <c r="E2183" s="62">
        <v>1</v>
      </c>
      <c r="F2183" s="63">
        <v>96.94</v>
      </c>
      <c r="G2183" s="63">
        <v>96.94</v>
      </c>
    </row>
    <row r="2184" customHeight="1" spans="1:7">
      <c r="A2184" s="60" t="s">
        <v>1678</v>
      </c>
      <c r="B2184" s="61" t="s">
        <v>1679</v>
      </c>
      <c r="C2184" s="60" t="s">
        <v>867</v>
      </c>
      <c r="D2184" s="60" t="s">
        <v>898</v>
      </c>
      <c r="E2184" s="62">
        <v>0.0005</v>
      </c>
      <c r="F2184" s="63">
        <v>75.5</v>
      </c>
      <c r="G2184" s="63">
        <v>0.04</v>
      </c>
    </row>
    <row r="2185" customHeight="1" spans="1:7">
      <c r="A2185" s="12"/>
      <c r="B2185" s="12"/>
      <c r="C2185" s="12"/>
      <c r="D2185" s="12"/>
      <c r="E2185" s="64" t="s">
        <v>893</v>
      </c>
      <c r="F2185" s="65"/>
      <c r="G2185" s="66">
        <v>97.06</v>
      </c>
    </row>
    <row r="2186" ht="10.05" customHeight="1" spans="1:7">
      <c r="A2186" s="57" t="s">
        <v>859</v>
      </c>
      <c r="B2186" s="58"/>
      <c r="C2186" s="59" t="s">
        <v>860</v>
      </c>
      <c r="D2186" s="59" t="s">
        <v>861</v>
      </c>
      <c r="E2186" s="59" t="s">
        <v>862</v>
      </c>
      <c r="F2186" s="59" t="s">
        <v>863</v>
      </c>
      <c r="G2186" s="59" t="s">
        <v>864</v>
      </c>
    </row>
    <row r="2187" ht="19.95" customHeight="1" spans="1:7">
      <c r="A2187" s="60" t="s">
        <v>865</v>
      </c>
      <c r="B2187" s="61" t="s">
        <v>866</v>
      </c>
      <c r="C2187" s="60" t="s">
        <v>867</v>
      </c>
      <c r="D2187" s="60" t="s">
        <v>868</v>
      </c>
      <c r="E2187" s="62">
        <v>0.355985</v>
      </c>
      <c r="F2187" s="63">
        <v>15.24</v>
      </c>
      <c r="G2187" s="63">
        <v>5.43</v>
      </c>
    </row>
    <row r="2188" customHeight="1" spans="1:7">
      <c r="A2188" s="60" t="s">
        <v>968</v>
      </c>
      <c r="B2188" s="61" t="s">
        <v>969</v>
      </c>
      <c r="C2188" s="60" t="s">
        <v>867</v>
      </c>
      <c r="D2188" s="60" t="s">
        <v>868</v>
      </c>
      <c r="E2188" s="62">
        <v>0.254275</v>
      </c>
      <c r="F2188" s="63">
        <v>21.61</v>
      </c>
      <c r="G2188" s="63">
        <v>5.49</v>
      </c>
    </row>
    <row r="2189" customHeight="1" spans="1:7">
      <c r="A2189" s="60" t="s">
        <v>1680</v>
      </c>
      <c r="B2189" s="61" t="s">
        <v>1681</v>
      </c>
      <c r="C2189" s="60" t="s">
        <v>867</v>
      </c>
      <c r="D2189" s="60" t="s">
        <v>868</v>
      </c>
      <c r="E2189" s="62">
        <v>1.0119</v>
      </c>
      <c r="F2189" s="63">
        <v>30.55</v>
      </c>
      <c r="G2189" s="63">
        <v>30.91</v>
      </c>
    </row>
    <row r="2190" ht="19.95" customHeight="1" spans="1:7">
      <c r="A2190" s="12"/>
      <c r="B2190" s="12"/>
      <c r="C2190" s="12"/>
      <c r="D2190" s="12"/>
      <c r="E2190" s="64" t="s">
        <v>877</v>
      </c>
      <c r="F2190" s="65"/>
      <c r="G2190" s="66">
        <v>41.83</v>
      </c>
    </row>
    <row r="2191" ht="19.95" customHeight="1" spans="1:7">
      <c r="A2191" s="12"/>
      <c r="B2191" s="12"/>
      <c r="C2191" s="12"/>
      <c r="D2191" s="12"/>
      <c r="E2191" s="67" t="s">
        <v>878</v>
      </c>
      <c r="F2191" s="68"/>
      <c r="G2191" s="69">
        <v>277.78</v>
      </c>
    </row>
    <row r="2192" customHeight="1" spans="1:7">
      <c r="A2192" s="12"/>
      <c r="B2192" s="12"/>
      <c r="C2192" s="70" t="s">
        <v>879</v>
      </c>
      <c r="D2192" s="71"/>
      <c r="E2192" s="12"/>
      <c r="F2192" s="12"/>
      <c r="G2192" s="12"/>
    </row>
    <row r="2193" customHeight="1" spans="1:7">
      <c r="A2193" s="55" t="s">
        <v>1685</v>
      </c>
      <c r="B2193" s="56"/>
      <c r="C2193" s="56"/>
      <c r="D2193" s="56"/>
      <c r="E2193" s="56"/>
      <c r="F2193" s="56"/>
      <c r="G2193" s="56"/>
    </row>
    <row r="2194" customHeight="1" spans="1:7">
      <c r="A2194" s="57" t="s">
        <v>881</v>
      </c>
      <c r="B2194" s="58"/>
      <c r="C2194" s="59" t="s">
        <v>860</v>
      </c>
      <c r="D2194" s="59" t="s">
        <v>861</v>
      </c>
      <c r="E2194" s="59" t="s">
        <v>862</v>
      </c>
      <c r="F2194" s="59" t="s">
        <v>863</v>
      </c>
      <c r="G2194" s="59" t="s">
        <v>864</v>
      </c>
    </row>
    <row r="2195" customHeight="1" spans="1:7">
      <c r="A2195" s="60" t="s">
        <v>1043</v>
      </c>
      <c r="B2195" s="61" t="s">
        <v>1044</v>
      </c>
      <c r="C2195" s="60" t="s">
        <v>867</v>
      </c>
      <c r="D2195" s="60" t="s">
        <v>892</v>
      </c>
      <c r="E2195" s="62">
        <v>0.15</v>
      </c>
      <c r="F2195" s="63">
        <v>0.52</v>
      </c>
      <c r="G2195" s="63">
        <v>0.08</v>
      </c>
    </row>
    <row r="2196" ht="19.95" customHeight="1" spans="1:7">
      <c r="A2196" s="60" t="s">
        <v>1678</v>
      </c>
      <c r="B2196" s="61" t="s">
        <v>1679</v>
      </c>
      <c r="C2196" s="60" t="s">
        <v>867</v>
      </c>
      <c r="D2196" s="60" t="s">
        <v>898</v>
      </c>
      <c r="E2196" s="62">
        <v>0.0005</v>
      </c>
      <c r="F2196" s="63">
        <v>75.5</v>
      </c>
      <c r="G2196" s="63">
        <v>0.04</v>
      </c>
    </row>
    <row r="2197" customHeight="1" spans="1:7">
      <c r="A2197" s="60" t="s">
        <v>1686</v>
      </c>
      <c r="B2197" s="61" t="s">
        <v>1687</v>
      </c>
      <c r="C2197" s="60" t="s">
        <v>867</v>
      </c>
      <c r="D2197" s="60" t="s">
        <v>902</v>
      </c>
      <c r="E2197" s="62">
        <v>1</v>
      </c>
      <c r="F2197" s="63">
        <v>107.66</v>
      </c>
      <c r="G2197" s="63">
        <v>107.66</v>
      </c>
    </row>
    <row r="2198" customHeight="1" spans="1:7">
      <c r="A2198" s="12"/>
      <c r="B2198" s="12"/>
      <c r="C2198" s="12"/>
      <c r="D2198" s="12"/>
      <c r="E2198" s="64" t="s">
        <v>893</v>
      </c>
      <c r="F2198" s="65"/>
      <c r="G2198" s="66">
        <v>107.78</v>
      </c>
    </row>
    <row r="2199" ht="10.05" customHeight="1" spans="1:7">
      <c r="A2199" s="57" t="s">
        <v>859</v>
      </c>
      <c r="B2199" s="58"/>
      <c r="C2199" s="59" t="s">
        <v>860</v>
      </c>
      <c r="D2199" s="59" t="s">
        <v>861</v>
      </c>
      <c r="E2199" s="59" t="s">
        <v>862</v>
      </c>
      <c r="F2199" s="59" t="s">
        <v>863</v>
      </c>
      <c r="G2199" s="59" t="s">
        <v>864</v>
      </c>
    </row>
    <row r="2200" ht="19.95" customHeight="1" spans="1:7">
      <c r="A2200" s="60" t="s">
        <v>865</v>
      </c>
      <c r="B2200" s="61" t="s">
        <v>866</v>
      </c>
      <c r="C2200" s="60" t="s">
        <v>867</v>
      </c>
      <c r="D2200" s="60" t="s">
        <v>868</v>
      </c>
      <c r="E2200" s="62">
        <v>0.355985</v>
      </c>
      <c r="F2200" s="63">
        <v>15.24</v>
      </c>
      <c r="G2200" s="63">
        <v>5.43</v>
      </c>
    </row>
    <row r="2201" customHeight="1" spans="1:7">
      <c r="A2201" s="60" t="s">
        <v>968</v>
      </c>
      <c r="B2201" s="61" t="s">
        <v>969</v>
      </c>
      <c r="C2201" s="60" t="s">
        <v>867</v>
      </c>
      <c r="D2201" s="60" t="s">
        <v>868</v>
      </c>
      <c r="E2201" s="62">
        <v>0.254275</v>
      </c>
      <c r="F2201" s="63">
        <v>21.61</v>
      </c>
      <c r="G2201" s="63">
        <v>5.49</v>
      </c>
    </row>
    <row r="2202" customHeight="1" spans="1:7">
      <c r="A2202" s="60" t="s">
        <v>1680</v>
      </c>
      <c r="B2202" s="61" t="s">
        <v>1681</v>
      </c>
      <c r="C2202" s="60" t="s">
        <v>867</v>
      </c>
      <c r="D2202" s="60" t="s">
        <v>868</v>
      </c>
      <c r="E2202" s="62">
        <v>1.0119</v>
      </c>
      <c r="F2202" s="63">
        <v>30.55</v>
      </c>
      <c r="G2202" s="63">
        <v>30.91</v>
      </c>
    </row>
    <row r="2203" ht="19.95" customHeight="1" spans="1:7">
      <c r="A2203" s="12"/>
      <c r="B2203" s="12"/>
      <c r="C2203" s="12"/>
      <c r="D2203" s="12"/>
      <c r="E2203" s="64" t="s">
        <v>877</v>
      </c>
      <c r="F2203" s="65"/>
      <c r="G2203" s="66">
        <v>41.83</v>
      </c>
    </row>
    <row r="2204" ht="19.95" customHeight="1" spans="1:7">
      <c r="A2204" s="12"/>
      <c r="B2204" s="12"/>
      <c r="C2204" s="12"/>
      <c r="D2204" s="12"/>
      <c r="E2204" s="67" t="s">
        <v>878</v>
      </c>
      <c r="F2204" s="68"/>
      <c r="G2204" s="69">
        <v>299.22</v>
      </c>
    </row>
    <row r="2205" customHeight="1" spans="1:7">
      <c r="A2205" s="12"/>
      <c r="B2205" s="12"/>
      <c r="C2205" s="70" t="s">
        <v>879</v>
      </c>
      <c r="D2205" s="71"/>
      <c r="E2205" s="12"/>
      <c r="F2205" s="12"/>
      <c r="G2205" s="12"/>
    </row>
    <row r="2206" customHeight="1" spans="1:7">
      <c r="A2206" s="55" t="s">
        <v>1688</v>
      </c>
      <c r="B2206" s="56"/>
      <c r="C2206" s="56"/>
      <c r="D2206" s="56"/>
      <c r="E2206" s="56"/>
      <c r="F2206" s="56"/>
      <c r="G2206" s="56"/>
    </row>
    <row r="2207" customHeight="1" spans="1:7">
      <c r="A2207" s="57" t="s">
        <v>881</v>
      </c>
      <c r="B2207" s="58"/>
      <c r="C2207" s="59" t="s">
        <v>860</v>
      </c>
      <c r="D2207" s="59" t="s">
        <v>861</v>
      </c>
      <c r="E2207" s="59" t="s">
        <v>862</v>
      </c>
      <c r="F2207" s="59" t="s">
        <v>863</v>
      </c>
      <c r="G2207" s="59" t="s">
        <v>864</v>
      </c>
    </row>
    <row r="2208" customHeight="1" spans="1:7">
      <c r="A2208" s="60" t="s">
        <v>1043</v>
      </c>
      <c r="B2208" s="61" t="s">
        <v>1044</v>
      </c>
      <c r="C2208" s="60" t="s">
        <v>867</v>
      </c>
      <c r="D2208" s="60" t="s">
        <v>892</v>
      </c>
      <c r="E2208" s="62">
        <v>0.15</v>
      </c>
      <c r="F2208" s="63">
        <v>0.52</v>
      </c>
      <c r="G2208" s="63">
        <v>0.08</v>
      </c>
    </row>
    <row r="2209" ht="19.95" customHeight="1" spans="1:7">
      <c r="A2209" s="60" t="s">
        <v>1678</v>
      </c>
      <c r="B2209" s="61" t="s">
        <v>1679</v>
      </c>
      <c r="C2209" s="60" t="s">
        <v>867</v>
      </c>
      <c r="D2209" s="60" t="s">
        <v>898</v>
      </c>
      <c r="E2209" s="62">
        <v>0.0005</v>
      </c>
      <c r="F2209" s="63">
        <v>75.5</v>
      </c>
      <c r="G2209" s="63">
        <v>0.04</v>
      </c>
    </row>
    <row r="2210" customHeight="1" spans="1:7">
      <c r="A2210" s="60" t="s">
        <v>1689</v>
      </c>
      <c r="B2210" s="61" t="s">
        <v>1690</v>
      </c>
      <c r="C2210" s="60" t="s">
        <v>867</v>
      </c>
      <c r="D2210" s="60" t="s">
        <v>902</v>
      </c>
      <c r="E2210" s="62">
        <v>1</v>
      </c>
      <c r="F2210" s="63">
        <v>89.26</v>
      </c>
      <c r="G2210" s="63">
        <v>89.26</v>
      </c>
    </row>
    <row r="2211" customHeight="1" spans="1:7">
      <c r="A2211" s="12"/>
      <c r="B2211" s="12"/>
      <c r="C2211" s="12"/>
      <c r="D2211" s="12"/>
      <c r="E2211" s="64" t="s">
        <v>893</v>
      </c>
      <c r="F2211" s="65"/>
      <c r="G2211" s="66">
        <v>89.38</v>
      </c>
    </row>
    <row r="2212" ht="10.05" customHeight="1" spans="1:7">
      <c r="A2212" s="57" t="s">
        <v>859</v>
      </c>
      <c r="B2212" s="58"/>
      <c r="C2212" s="59" t="s">
        <v>860</v>
      </c>
      <c r="D2212" s="59" t="s">
        <v>861</v>
      </c>
      <c r="E2212" s="59" t="s">
        <v>862</v>
      </c>
      <c r="F2212" s="59" t="s">
        <v>863</v>
      </c>
      <c r="G2212" s="59" t="s">
        <v>864</v>
      </c>
    </row>
    <row r="2213" ht="19.95" customHeight="1" spans="1:7">
      <c r="A2213" s="60" t="s">
        <v>865</v>
      </c>
      <c r="B2213" s="61" t="s">
        <v>866</v>
      </c>
      <c r="C2213" s="60" t="s">
        <v>867</v>
      </c>
      <c r="D2213" s="60" t="s">
        <v>868</v>
      </c>
      <c r="E2213" s="62">
        <v>0.355985</v>
      </c>
      <c r="F2213" s="63">
        <v>15.24</v>
      </c>
      <c r="G2213" s="63">
        <v>5.43</v>
      </c>
    </row>
    <row r="2214" customHeight="1" spans="1:7">
      <c r="A2214" s="60" t="s">
        <v>968</v>
      </c>
      <c r="B2214" s="61" t="s">
        <v>969</v>
      </c>
      <c r="C2214" s="60" t="s">
        <v>867</v>
      </c>
      <c r="D2214" s="60" t="s">
        <v>868</v>
      </c>
      <c r="E2214" s="62">
        <v>0.254275</v>
      </c>
      <c r="F2214" s="63">
        <v>21.61</v>
      </c>
      <c r="G2214" s="63">
        <v>5.49</v>
      </c>
    </row>
    <row r="2215" ht="28.05" customHeight="1" spans="1:7">
      <c r="A2215" s="60" t="s">
        <v>1680</v>
      </c>
      <c r="B2215" s="61" t="s">
        <v>1681</v>
      </c>
      <c r="C2215" s="60" t="s">
        <v>867</v>
      </c>
      <c r="D2215" s="60" t="s">
        <v>868</v>
      </c>
      <c r="E2215" s="62">
        <v>1.0119</v>
      </c>
      <c r="F2215" s="63">
        <v>30.55</v>
      </c>
      <c r="G2215" s="63">
        <v>30.91</v>
      </c>
    </row>
    <row r="2216" customHeight="1" spans="1:7">
      <c r="A2216" s="12"/>
      <c r="B2216" s="12"/>
      <c r="C2216" s="12"/>
      <c r="D2216" s="12"/>
      <c r="E2216" s="64" t="s">
        <v>877</v>
      </c>
      <c r="F2216" s="65"/>
      <c r="G2216" s="66">
        <v>41.83</v>
      </c>
    </row>
    <row r="2217" customHeight="1" spans="1:7">
      <c r="A2217" s="12"/>
      <c r="B2217" s="12"/>
      <c r="C2217" s="12"/>
      <c r="D2217" s="12"/>
      <c r="E2217" s="67" t="s">
        <v>878</v>
      </c>
      <c r="F2217" s="68"/>
      <c r="G2217" s="69">
        <v>262.42</v>
      </c>
    </row>
    <row r="2218" customHeight="1" spans="1:7">
      <c r="A2218" s="12"/>
      <c r="B2218" s="12"/>
      <c r="C2218" s="70" t="s">
        <v>879</v>
      </c>
      <c r="D2218" s="71"/>
      <c r="E2218" s="12"/>
      <c r="F2218" s="12"/>
      <c r="G2218" s="12"/>
    </row>
    <row r="2219" customHeight="1" spans="1:7">
      <c r="A2219" s="55" t="s">
        <v>1691</v>
      </c>
      <c r="B2219" s="56"/>
      <c r="C2219" s="56"/>
      <c r="D2219" s="56"/>
      <c r="E2219" s="56"/>
      <c r="F2219" s="56"/>
      <c r="G2219" s="56"/>
    </row>
    <row r="2220" customHeight="1" spans="1:7">
      <c r="A2220" s="57" t="s">
        <v>881</v>
      </c>
      <c r="B2220" s="58"/>
      <c r="C2220" s="59" t="s">
        <v>860</v>
      </c>
      <c r="D2220" s="59" t="s">
        <v>861</v>
      </c>
      <c r="E2220" s="59" t="s">
        <v>862</v>
      </c>
      <c r="F2220" s="59" t="s">
        <v>863</v>
      </c>
      <c r="G2220" s="59" t="s">
        <v>864</v>
      </c>
    </row>
    <row r="2221" customHeight="1" spans="1:7">
      <c r="A2221" s="60" t="s">
        <v>1692</v>
      </c>
      <c r="B2221" s="61" t="s">
        <v>1693</v>
      </c>
      <c r="C2221" s="60" t="s">
        <v>867</v>
      </c>
      <c r="D2221" s="60" t="s">
        <v>902</v>
      </c>
      <c r="E2221" s="62">
        <v>4</v>
      </c>
      <c r="F2221" s="63">
        <v>3.54</v>
      </c>
      <c r="G2221" s="63">
        <v>14.16</v>
      </c>
    </row>
    <row r="2222" customHeight="1" spans="1:7">
      <c r="A2222" s="60" t="s">
        <v>1694</v>
      </c>
      <c r="B2222" s="61" t="s">
        <v>1695</v>
      </c>
      <c r="C2222" s="60" t="s">
        <v>867</v>
      </c>
      <c r="D2222" s="60" t="s">
        <v>889</v>
      </c>
      <c r="E2222" s="62">
        <v>1</v>
      </c>
      <c r="F2222" s="63">
        <v>398.31</v>
      </c>
      <c r="G2222" s="63">
        <v>398.31</v>
      </c>
    </row>
    <row r="2223" ht="10.05" customHeight="1" spans="1:7">
      <c r="A2223" s="12"/>
      <c r="B2223" s="12"/>
      <c r="C2223" s="12"/>
      <c r="D2223" s="12"/>
      <c r="E2223" s="64" t="s">
        <v>893</v>
      </c>
      <c r="F2223" s="65"/>
      <c r="G2223" s="66">
        <v>412.47</v>
      </c>
    </row>
    <row r="2224" ht="19.95" customHeight="1" spans="1:7">
      <c r="A2224" s="57" t="s">
        <v>859</v>
      </c>
      <c r="B2224" s="58"/>
      <c r="C2224" s="59" t="s">
        <v>860</v>
      </c>
      <c r="D2224" s="59" t="s">
        <v>861</v>
      </c>
      <c r="E2224" s="59" t="s">
        <v>862</v>
      </c>
      <c r="F2224" s="59" t="s">
        <v>863</v>
      </c>
      <c r="G2224" s="59" t="s">
        <v>864</v>
      </c>
    </row>
    <row r="2225" customHeight="1" spans="1:7">
      <c r="A2225" s="60" t="s">
        <v>865</v>
      </c>
      <c r="B2225" s="61" t="s">
        <v>866</v>
      </c>
      <c r="C2225" s="60" t="s">
        <v>867</v>
      </c>
      <c r="D2225" s="60" t="s">
        <v>868</v>
      </c>
      <c r="E2225" s="62">
        <v>0.4</v>
      </c>
      <c r="F2225" s="63">
        <v>15.24</v>
      </c>
      <c r="G2225" s="63">
        <v>6.1</v>
      </c>
    </row>
    <row r="2226" ht="19.95" customHeight="1" spans="1:7">
      <c r="A2226" s="60" t="s">
        <v>1696</v>
      </c>
      <c r="B2226" s="61" t="s">
        <v>1697</v>
      </c>
      <c r="C2226" s="60" t="s">
        <v>867</v>
      </c>
      <c r="D2226" s="60" t="s">
        <v>868</v>
      </c>
      <c r="E2226" s="62">
        <v>2</v>
      </c>
      <c r="F2226" s="63">
        <v>16.72</v>
      </c>
      <c r="G2226" s="63">
        <v>33.44</v>
      </c>
    </row>
    <row r="2227" customHeight="1" spans="1:7">
      <c r="A2227" s="12"/>
      <c r="B2227" s="12"/>
      <c r="C2227" s="12"/>
      <c r="D2227" s="12"/>
      <c r="E2227" s="64" t="s">
        <v>877</v>
      </c>
      <c r="F2227" s="65"/>
      <c r="G2227" s="66">
        <v>39.54</v>
      </c>
    </row>
    <row r="2228" customHeight="1" spans="1:7">
      <c r="A2228" s="12"/>
      <c r="B2228" s="12"/>
      <c r="C2228" s="12"/>
      <c r="D2228" s="12"/>
      <c r="E2228" s="67" t="s">
        <v>878</v>
      </c>
      <c r="F2228" s="68"/>
      <c r="G2228" s="69">
        <v>452</v>
      </c>
    </row>
    <row r="2229" customHeight="1" spans="1:7">
      <c r="A2229" s="12"/>
      <c r="B2229" s="12"/>
      <c r="C2229" s="70" t="s">
        <v>879</v>
      </c>
      <c r="D2229" s="71"/>
      <c r="E2229" s="12"/>
      <c r="F2229" s="12"/>
      <c r="G2229" s="12"/>
    </row>
    <row r="2230" customHeight="1" spans="1:7">
      <c r="A2230" s="55" t="s">
        <v>1698</v>
      </c>
      <c r="B2230" s="56"/>
      <c r="C2230" s="56"/>
      <c r="D2230" s="56"/>
      <c r="E2230" s="56"/>
      <c r="F2230" s="56"/>
      <c r="G2230" s="56"/>
    </row>
    <row r="2231" customHeight="1" spans="1:7">
      <c r="A2231" s="57" t="s">
        <v>881</v>
      </c>
      <c r="B2231" s="58"/>
      <c r="C2231" s="59" t="s">
        <v>860</v>
      </c>
      <c r="D2231" s="59" t="s">
        <v>861</v>
      </c>
      <c r="E2231" s="59" t="s">
        <v>862</v>
      </c>
      <c r="F2231" s="59" t="s">
        <v>863</v>
      </c>
      <c r="G2231" s="59" t="s">
        <v>864</v>
      </c>
    </row>
    <row r="2232" ht="10.05" customHeight="1" spans="1:7">
      <c r="A2232" s="60" t="s">
        <v>1699</v>
      </c>
      <c r="B2232" s="61" t="s">
        <v>1700</v>
      </c>
      <c r="C2232" s="60" t="s">
        <v>1328</v>
      </c>
      <c r="D2232" s="60" t="s">
        <v>1333</v>
      </c>
      <c r="E2232" s="62">
        <v>1</v>
      </c>
      <c r="F2232" s="63">
        <v>158.56</v>
      </c>
      <c r="G2232" s="63">
        <v>158.56</v>
      </c>
    </row>
    <row r="2233" ht="19.95" customHeight="1" spans="1:7">
      <c r="A2233" s="12"/>
      <c r="B2233" s="12"/>
      <c r="C2233" s="12"/>
      <c r="D2233" s="12"/>
      <c r="E2233" s="64" t="s">
        <v>893</v>
      </c>
      <c r="F2233" s="65"/>
      <c r="G2233" s="66">
        <v>158.56</v>
      </c>
    </row>
    <row r="2234" customHeight="1" spans="1:7">
      <c r="A2234" s="57" t="s">
        <v>859</v>
      </c>
      <c r="B2234" s="58"/>
      <c r="C2234" s="59" t="s">
        <v>860</v>
      </c>
      <c r="D2234" s="59" t="s">
        <v>861</v>
      </c>
      <c r="E2234" s="59" t="s">
        <v>862</v>
      </c>
      <c r="F2234" s="59" t="s">
        <v>863</v>
      </c>
      <c r="G2234" s="59" t="s">
        <v>864</v>
      </c>
    </row>
    <row r="2235" customHeight="1" spans="1:7">
      <c r="A2235" s="60" t="s">
        <v>865</v>
      </c>
      <c r="B2235" s="61" t="s">
        <v>866</v>
      </c>
      <c r="C2235" s="60" t="s">
        <v>867</v>
      </c>
      <c r="D2235" s="60" t="s">
        <v>868</v>
      </c>
      <c r="E2235" s="62">
        <v>0.1</v>
      </c>
      <c r="F2235" s="63">
        <v>15.24</v>
      </c>
      <c r="G2235" s="63">
        <v>1.52</v>
      </c>
    </row>
    <row r="2236" customHeight="1" spans="1:7">
      <c r="A2236" s="12"/>
      <c r="B2236" s="12"/>
      <c r="C2236" s="12"/>
      <c r="D2236" s="12"/>
      <c r="E2236" s="64" t="s">
        <v>877</v>
      </c>
      <c r="F2236" s="65"/>
      <c r="G2236" s="66">
        <v>1.52</v>
      </c>
    </row>
    <row r="2237" customHeight="1" spans="1:7">
      <c r="A2237" s="12"/>
      <c r="B2237" s="12"/>
      <c r="C2237" s="12"/>
      <c r="D2237" s="12"/>
      <c r="E2237" s="67" t="s">
        <v>878</v>
      </c>
      <c r="F2237" s="68"/>
      <c r="G2237" s="69">
        <v>480.24</v>
      </c>
    </row>
    <row r="2238" customHeight="1" spans="1:7">
      <c r="A2238" s="12"/>
      <c r="B2238" s="12"/>
      <c r="C2238" s="70" t="s">
        <v>879</v>
      </c>
      <c r="D2238" s="71"/>
      <c r="E2238" s="12"/>
      <c r="F2238" s="12"/>
      <c r="G2238" s="12"/>
    </row>
    <row r="2239" customHeight="1" spans="1:7">
      <c r="A2239" s="55" t="s">
        <v>1701</v>
      </c>
      <c r="B2239" s="56"/>
      <c r="C2239" s="56"/>
      <c r="D2239" s="56"/>
      <c r="E2239" s="56"/>
      <c r="F2239" s="56"/>
      <c r="G2239" s="56"/>
    </row>
    <row r="2240" customHeight="1" spans="1:7">
      <c r="A2240" s="57" t="s">
        <v>881</v>
      </c>
      <c r="B2240" s="58"/>
      <c r="C2240" s="59" t="s">
        <v>860</v>
      </c>
      <c r="D2240" s="59" t="s">
        <v>861</v>
      </c>
      <c r="E2240" s="59" t="s">
        <v>862</v>
      </c>
      <c r="F2240" s="59" t="s">
        <v>863</v>
      </c>
      <c r="G2240" s="59" t="s">
        <v>864</v>
      </c>
    </row>
    <row r="2241" ht="10.05" customHeight="1" spans="1:7">
      <c r="A2241" s="60" t="s">
        <v>1702</v>
      </c>
      <c r="B2241" s="61" t="s">
        <v>1703</v>
      </c>
      <c r="C2241" s="60" t="s">
        <v>1179</v>
      </c>
      <c r="D2241" s="60" t="s">
        <v>902</v>
      </c>
      <c r="E2241" s="62">
        <v>1</v>
      </c>
      <c r="F2241" s="63">
        <v>18</v>
      </c>
      <c r="G2241" s="63">
        <v>18</v>
      </c>
    </row>
    <row r="2242" ht="19.95" customHeight="1" spans="1:7">
      <c r="A2242" s="12"/>
      <c r="B2242" s="12"/>
      <c r="C2242" s="12"/>
      <c r="D2242" s="12"/>
      <c r="E2242" s="64" t="s">
        <v>893</v>
      </c>
      <c r="F2242" s="65"/>
      <c r="G2242" s="66">
        <v>18</v>
      </c>
    </row>
    <row r="2243" customHeight="1" spans="1:7">
      <c r="A2243" s="57" t="s">
        <v>859</v>
      </c>
      <c r="B2243" s="58"/>
      <c r="C2243" s="59" t="s">
        <v>860</v>
      </c>
      <c r="D2243" s="59" t="s">
        <v>861</v>
      </c>
      <c r="E2243" s="59" t="s">
        <v>862</v>
      </c>
      <c r="F2243" s="59" t="s">
        <v>863</v>
      </c>
      <c r="G2243" s="59" t="s">
        <v>864</v>
      </c>
    </row>
    <row r="2244" customHeight="1" spans="1:7">
      <c r="A2244" s="60" t="s">
        <v>865</v>
      </c>
      <c r="B2244" s="61" t="s">
        <v>866</v>
      </c>
      <c r="C2244" s="60" t="s">
        <v>867</v>
      </c>
      <c r="D2244" s="60" t="s">
        <v>868</v>
      </c>
      <c r="E2244" s="62">
        <v>0.1</v>
      </c>
      <c r="F2244" s="63">
        <v>15.24</v>
      </c>
      <c r="G2244" s="63">
        <v>1.52</v>
      </c>
    </row>
    <row r="2245" ht="19.95" customHeight="1" spans="1:7">
      <c r="A2245" s="12"/>
      <c r="B2245" s="12"/>
      <c r="C2245" s="12"/>
      <c r="D2245" s="12"/>
      <c r="E2245" s="64" t="s">
        <v>877</v>
      </c>
      <c r="F2245" s="65"/>
      <c r="G2245" s="66">
        <v>1.52</v>
      </c>
    </row>
    <row r="2246" customHeight="1" spans="1:7">
      <c r="A2246" s="12"/>
      <c r="B2246" s="12"/>
      <c r="C2246" s="12"/>
      <c r="D2246" s="12"/>
      <c r="E2246" s="67" t="s">
        <v>878</v>
      </c>
      <c r="F2246" s="68"/>
      <c r="G2246" s="69">
        <v>58.56</v>
      </c>
    </row>
    <row r="2247" customHeight="1" spans="1:7">
      <c r="A2247" s="12"/>
      <c r="B2247" s="12"/>
      <c r="C2247" s="70" t="s">
        <v>879</v>
      </c>
      <c r="D2247" s="71"/>
      <c r="E2247" s="12"/>
      <c r="F2247" s="12"/>
      <c r="G2247" s="12"/>
    </row>
    <row r="2248" customHeight="1" spans="1:7">
      <c r="A2248" s="55" t="s">
        <v>1704</v>
      </c>
      <c r="B2248" s="56"/>
      <c r="C2248" s="56"/>
      <c r="D2248" s="56"/>
      <c r="E2248" s="56"/>
      <c r="F2248" s="56"/>
      <c r="G2248" s="56"/>
    </row>
    <row r="2249" customHeight="1" spans="1:7">
      <c r="A2249" s="57" t="s">
        <v>881</v>
      </c>
      <c r="B2249" s="58"/>
      <c r="C2249" s="59" t="s">
        <v>860</v>
      </c>
      <c r="D2249" s="59" t="s">
        <v>861</v>
      </c>
      <c r="E2249" s="59" t="s">
        <v>862</v>
      </c>
      <c r="F2249" s="59" t="s">
        <v>863</v>
      </c>
      <c r="G2249" s="59" t="s">
        <v>864</v>
      </c>
    </row>
    <row r="2250" customHeight="1" spans="1:7">
      <c r="A2250" s="60" t="s">
        <v>1705</v>
      </c>
      <c r="B2250" s="61" t="s">
        <v>1706</v>
      </c>
      <c r="C2250" s="60" t="s">
        <v>1179</v>
      </c>
      <c r="D2250" s="60" t="s">
        <v>884</v>
      </c>
      <c r="E2250" s="62">
        <v>0.1</v>
      </c>
      <c r="F2250" s="63">
        <v>0.6</v>
      </c>
      <c r="G2250" s="63">
        <v>0.06</v>
      </c>
    </row>
    <row r="2251" customHeight="1" spans="1:7">
      <c r="A2251" s="60" t="s">
        <v>1707</v>
      </c>
      <c r="B2251" s="61" t="s">
        <v>1708</v>
      </c>
      <c r="C2251" s="60" t="s">
        <v>867</v>
      </c>
      <c r="D2251" s="60" t="s">
        <v>902</v>
      </c>
      <c r="E2251" s="62">
        <v>1</v>
      </c>
      <c r="F2251" s="63">
        <v>23.74</v>
      </c>
      <c r="G2251" s="63">
        <v>23.74</v>
      </c>
    </row>
    <row r="2252" ht="10.05" customHeight="1" spans="1:7">
      <c r="A2252" s="12"/>
      <c r="B2252" s="12"/>
      <c r="C2252" s="12"/>
      <c r="D2252" s="12"/>
      <c r="E2252" s="64" t="s">
        <v>893</v>
      </c>
      <c r="F2252" s="65"/>
      <c r="G2252" s="66">
        <v>23.8</v>
      </c>
    </row>
    <row r="2253" ht="19.95" customHeight="1" spans="1:7">
      <c r="A2253" s="57" t="s">
        <v>859</v>
      </c>
      <c r="B2253" s="58"/>
      <c r="C2253" s="59" t="s">
        <v>860</v>
      </c>
      <c r="D2253" s="59" t="s">
        <v>861</v>
      </c>
      <c r="E2253" s="59" t="s">
        <v>862</v>
      </c>
      <c r="F2253" s="59" t="s">
        <v>863</v>
      </c>
      <c r="G2253" s="59" t="s">
        <v>864</v>
      </c>
    </row>
    <row r="2254" customHeight="1" spans="1:7">
      <c r="A2254" s="60" t="s">
        <v>1292</v>
      </c>
      <c r="B2254" s="61" t="s">
        <v>1293</v>
      </c>
      <c r="C2254" s="60" t="s">
        <v>867</v>
      </c>
      <c r="D2254" s="60" t="s">
        <v>868</v>
      </c>
      <c r="E2254" s="62">
        <v>1.914</v>
      </c>
      <c r="F2254" s="63">
        <v>17.17</v>
      </c>
      <c r="G2254" s="63">
        <v>32.86</v>
      </c>
    </row>
    <row r="2255" ht="36" customHeight="1" spans="1:7">
      <c r="A2255" s="60" t="s">
        <v>1294</v>
      </c>
      <c r="B2255" s="61" t="s">
        <v>1295</v>
      </c>
      <c r="C2255" s="60" t="s">
        <v>867</v>
      </c>
      <c r="D2255" s="60" t="s">
        <v>868</v>
      </c>
      <c r="E2255" s="62">
        <v>1.914</v>
      </c>
      <c r="F2255" s="63">
        <v>21.79</v>
      </c>
      <c r="G2255" s="63">
        <v>41.71</v>
      </c>
    </row>
    <row r="2256" customHeight="1" spans="1:7">
      <c r="A2256" s="12"/>
      <c r="B2256" s="12"/>
      <c r="C2256" s="12"/>
      <c r="D2256" s="12"/>
      <c r="E2256" s="64" t="s">
        <v>877</v>
      </c>
      <c r="F2256" s="65"/>
      <c r="G2256" s="66">
        <v>74.57</v>
      </c>
    </row>
    <row r="2257" customHeight="1" spans="1:7">
      <c r="A2257" s="12"/>
      <c r="B2257" s="12"/>
      <c r="C2257" s="12"/>
      <c r="D2257" s="12"/>
      <c r="E2257" s="67" t="s">
        <v>878</v>
      </c>
      <c r="F2257" s="68"/>
      <c r="G2257" s="69">
        <v>295.11</v>
      </c>
    </row>
    <row r="2258" customHeight="1" spans="1:7">
      <c r="A2258" s="12"/>
      <c r="B2258" s="12"/>
      <c r="C2258" s="70" t="s">
        <v>879</v>
      </c>
      <c r="D2258" s="71"/>
      <c r="E2258" s="12"/>
      <c r="F2258" s="12"/>
      <c r="G2258" s="12"/>
    </row>
    <row r="2259" customHeight="1" spans="1:7">
      <c r="A2259" s="55" t="s">
        <v>1709</v>
      </c>
      <c r="B2259" s="56"/>
      <c r="C2259" s="56"/>
      <c r="D2259" s="56"/>
      <c r="E2259" s="56"/>
      <c r="F2259" s="56"/>
      <c r="G2259" s="56"/>
    </row>
    <row r="2260" customHeight="1" spans="1:7">
      <c r="A2260" s="57" t="s">
        <v>881</v>
      </c>
      <c r="B2260" s="58"/>
      <c r="C2260" s="59" t="s">
        <v>860</v>
      </c>
      <c r="D2260" s="59" t="s">
        <v>861</v>
      </c>
      <c r="E2260" s="59" t="s">
        <v>862</v>
      </c>
      <c r="F2260" s="59" t="s">
        <v>863</v>
      </c>
      <c r="G2260" s="59" t="s">
        <v>864</v>
      </c>
    </row>
    <row r="2261" ht="10.05" customHeight="1" spans="1:7">
      <c r="A2261" s="60" t="s">
        <v>1710</v>
      </c>
      <c r="B2261" s="61" t="s">
        <v>1711</v>
      </c>
      <c r="C2261" s="60" t="s">
        <v>867</v>
      </c>
      <c r="D2261" s="60" t="s">
        <v>902</v>
      </c>
      <c r="E2261" s="62">
        <v>1</v>
      </c>
      <c r="F2261" s="63">
        <v>29.53</v>
      </c>
      <c r="G2261" s="63">
        <v>29.53</v>
      </c>
    </row>
    <row r="2262" ht="19.95" customHeight="1" spans="1:7">
      <c r="A2262" s="12"/>
      <c r="B2262" s="12"/>
      <c r="C2262" s="12"/>
      <c r="D2262" s="12"/>
      <c r="E2262" s="64" t="s">
        <v>893</v>
      </c>
      <c r="F2262" s="65"/>
      <c r="G2262" s="66">
        <v>29.53</v>
      </c>
    </row>
    <row r="2263" customHeight="1" spans="1:7">
      <c r="A2263" s="57" t="s">
        <v>859</v>
      </c>
      <c r="B2263" s="58"/>
      <c r="C2263" s="59" t="s">
        <v>860</v>
      </c>
      <c r="D2263" s="59" t="s">
        <v>861</v>
      </c>
      <c r="E2263" s="59" t="s">
        <v>862</v>
      </c>
      <c r="F2263" s="59" t="s">
        <v>863</v>
      </c>
      <c r="G2263" s="59" t="s">
        <v>864</v>
      </c>
    </row>
    <row r="2264" ht="36" customHeight="1" spans="1:7">
      <c r="A2264" s="60" t="s">
        <v>865</v>
      </c>
      <c r="B2264" s="61" t="s">
        <v>866</v>
      </c>
      <c r="C2264" s="60" t="s">
        <v>867</v>
      </c>
      <c r="D2264" s="60" t="s">
        <v>868</v>
      </c>
      <c r="E2264" s="62">
        <v>0.2</v>
      </c>
      <c r="F2264" s="63">
        <v>15.24</v>
      </c>
      <c r="G2264" s="63">
        <v>3.05</v>
      </c>
    </row>
    <row r="2265" customHeight="1" spans="1:7">
      <c r="A2265" s="12"/>
      <c r="B2265" s="12"/>
      <c r="C2265" s="12"/>
      <c r="D2265" s="12"/>
      <c r="E2265" s="64" t="s">
        <v>877</v>
      </c>
      <c r="F2265" s="65"/>
      <c r="G2265" s="66">
        <v>3.05</v>
      </c>
    </row>
    <row r="2266" customHeight="1" spans="1:7">
      <c r="A2266" s="12"/>
      <c r="B2266" s="12"/>
      <c r="C2266" s="12"/>
      <c r="D2266" s="12"/>
      <c r="E2266" s="67" t="s">
        <v>878</v>
      </c>
      <c r="F2266" s="68"/>
      <c r="G2266" s="69">
        <v>130.32</v>
      </c>
    </row>
    <row r="2267" customHeight="1" spans="1:7">
      <c r="A2267" s="12"/>
      <c r="B2267" s="12"/>
      <c r="C2267" s="70" t="s">
        <v>879</v>
      </c>
      <c r="D2267" s="71"/>
      <c r="E2267" s="12"/>
      <c r="F2267" s="12"/>
      <c r="G2267" s="12"/>
    </row>
    <row r="2268" customHeight="1" spans="1:7">
      <c r="A2268" s="55" t="s">
        <v>1712</v>
      </c>
      <c r="B2268" s="56"/>
      <c r="C2268" s="56"/>
      <c r="D2268" s="56"/>
      <c r="E2268" s="56"/>
      <c r="F2268" s="56"/>
      <c r="G2268" s="56"/>
    </row>
    <row r="2269" customHeight="1" spans="1:7">
      <c r="A2269" s="57" t="s">
        <v>881</v>
      </c>
      <c r="B2269" s="58"/>
      <c r="C2269" s="59" t="s">
        <v>860</v>
      </c>
      <c r="D2269" s="59" t="s">
        <v>861</v>
      </c>
      <c r="E2269" s="59" t="s">
        <v>862</v>
      </c>
      <c r="F2269" s="59" t="s">
        <v>863</v>
      </c>
      <c r="G2269" s="59" t="s">
        <v>864</v>
      </c>
    </row>
    <row r="2270" ht="10.05" customHeight="1" spans="1:7">
      <c r="A2270" s="60" t="s">
        <v>1713</v>
      </c>
      <c r="B2270" s="61" t="s">
        <v>1714</v>
      </c>
      <c r="C2270" s="60" t="s">
        <v>867</v>
      </c>
      <c r="D2270" s="60" t="s">
        <v>902</v>
      </c>
      <c r="E2270" s="62">
        <v>1</v>
      </c>
      <c r="F2270" s="63">
        <v>27.96</v>
      </c>
      <c r="G2270" s="63">
        <v>27.96</v>
      </c>
    </row>
    <row r="2271" ht="19.95" customHeight="1" spans="1:7">
      <c r="A2271" s="12"/>
      <c r="B2271" s="12"/>
      <c r="C2271" s="12"/>
      <c r="D2271" s="12"/>
      <c r="E2271" s="64" t="s">
        <v>893</v>
      </c>
      <c r="F2271" s="65"/>
      <c r="G2271" s="66">
        <v>27.96</v>
      </c>
    </row>
    <row r="2272" customHeight="1" spans="1:7">
      <c r="A2272" s="57" t="s">
        <v>859</v>
      </c>
      <c r="B2272" s="58"/>
      <c r="C2272" s="59" t="s">
        <v>860</v>
      </c>
      <c r="D2272" s="59" t="s">
        <v>861</v>
      </c>
      <c r="E2272" s="59" t="s">
        <v>862</v>
      </c>
      <c r="F2272" s="59" t="s">
        <v>863</v>
      </c>
      <c r="G2272" s="59" t="s">
        <v>864</v>
      </c>
    </row>
    <row r="2273" ht="36" customHeight="1" spans="1:7">
      <c r="A2273" s="60" t="s">
        <v>865</v>
      </c>
      <c r="B2273" s="61" t="s">
        <v>866</v>
      </c>
      <c r="C2273" s="60" t="s">
        <v>867</v>
      </c>
      <c r="D2273" s="60" t="s">
        <v>868</v>
      </c>
      <c r="E2273" s="62">
        <v>0.2</v>
      </c>
      <c r="F2273" s="63">
        <v>15.24</v>
      </c>
      <c r="G2273" s="63">
        <v>3.05</v>
      </c>
    </row>
    <row r="2274" customHeight="1" spans="1:7">
      <c r="A2274" s="12"/>
      <c r="B2274" s="12"/>
      <c r="C2274" s="12"/>
      <c r="D2274" s="12"/>
      <c r="E2274" s="64" t="s">
        <v>877</v>
      </c>
      <c r="F2274" s="65"/>
      <c r="G2274" s="66">
        <v>3.05</v>
      </c>
    </row>
    <row r="2275" customHeight="1" spans="1:7">
      <c r="A2275" s="12"/>
      <c r="B2275" s="12"/>
      <c r="C2275" s="12"/>
      <c r="D2275" s="12"/>
      <c r="E2275" s="67" t="s">
        <v>878</v>
      </c>
      <c r="F2275" s="68"/>
      <c r="G2275" s="69">
        <v>124.04</v>
      </c>
    </row>
    <row r="2276" customHeight="1" spans="1:7">
      <c r="A2276" s="12"/>
      <c r="B2276" s="12"/>
      <c r="C2276" s="70" t="s">
        <v>879</v>
      </c>
      <c r="D2276" s="71"/>
      <c r="E2276" s="12"/>
      <c r="F2276" s="12"/>
      <c r="G2276" s="12"/>
    </row>
    <row r="2277" customHeight="1" spans="1:7">
      <c r="A2277" s="55" t="s">
        <v>1715</v>
      </c>
      <c r="B2277" s="56"/>
      <c r="C2277" s="56"/>
      <c r="D2277" s="56"/>
      <c r="E2277" s="56"/>
      <c r="F2277" s="56"/>
      <c r="G2277" s="56"/>
    </row>
    <row r="2278" customHeight="1" spans="1:7">
      <c r="A2278" s="57" t="s">
        <v>881</v>
      </c>
      <c r="B2278" s="58"/>
      <c r="C2278" s="59" t="s">
        <v>860</v>
      </c>
      <c r="D2278" s="59" t="s">
        <v>861</v>
      </c>
      <c r="E2278" s="59" t="s">
        <v>862</v>
      </c>
      <c r="F2278" s="59" t="s">
        <v>863</v>
      </c>
      <c r="G2278" s="59" t="s">
        <v>864</v>
      </c>
    </row>
    <row r="2279" ht="10.05" customHeight="1" spans="1:7">
      <c r="A2279" s="60" t="s">
        <v>1716</v>
      </c>
      <c r="B2279" s="61" t="s">
        <v>1717</v>
      </c>
      <c r="C2279" s="60" t="s">
        <v>867</v>
      </c>
      <c r="D2279" s="60" t="s">
        <v>902</v>
      </c>
      <c r="E2279" s="62">
        <v>1</v>
      </c>
      <c r="F2279" s="63">
        <v>17.35</v>
      </c>
      <c r="G2279" s="63">
        <v>17.35</v>
      </c>
    </row>
    <row r="2280" ht="19.95" customHeight="1" spans="1:7">
      <c r="A2280" s="12"/>
      <c r="B2280" s="12"/>
      <c r="C2280" s="12"/>
      <c r="D2280" s="12"/>
      <c r="E2280" s="64" t="s">
        <v>893</v>
      </c>
      <c r="F2280" s="65"/>
      <c r="G2280" s="66">
        <v>17.35</v>
      </c>
    </row>
    <row r="2281" customHeight="1" spans="1:7">
      <c r="A2281" s="57" t="s">
        <v>859</v>
      </c>
      <c r="B2281" s="58"/>
      <c r="C2281" s="59" t="s">
        <v>860</v>
      </c>
      <c r="D2281" s="59" t="s">
        <v>861</v>
      </c>
      <c r="E2281" s="59" t="s">
        <v>862</v>
      </c>
      <c r="F2281" s="59" t="s">
        <v>863</v>
      </c>
      <c r="G2281" s="59" t="s">
        <v>864</v>
      </c>
    </row>
    <row r="2282" customHeight="1" spans="1:7">
      <c r="A2282" s="60" t="s">
        <v>865</v>
      </c>
      <c r="B2282" s="61" t="s">
        <v>866</v>
      </c>
      <c r="C2282" s="60" t="s">
        <v>867</v>
      </c>
      <c r="D2282" s="60" t="s">
        <v>868</v>
      </c>
      <c r="E2282" s="62">
        <v>0.2</v>
      </c>
      <c r="F2282" s="63">
        <v>15.24</v>
      </c>
      <c r="G2282" s="63">
        <v>3.05</v>
      </c>
    </row>
    <row r="2283" customHeight="1" spans="1:7">
      <c r="A2283" s="12"/>
      <c r="B2283" s="12"/>
      <c r="C2283" s="12"/>
      <c r="D2283" s="12"/>
      <c r="E2283" s="64" t="s">
        <v>877</v>
      </c>
      <c r="F2283" s="65"/>
      <c r="G2283" s="66">
        <v>3.05</v>
      </c>
    </row>
    <row r="2284" customHeight="1" spans="1:7">
      <c r="A2284" s="12"/>
      <c r="B2284" s="12"/>
      <c r="C2284" s="12"/>
      <c r="D2284" s="12"/>
      <c r="E2284" s="67" t="s">
        <v>878</v>
      </c>
      <c r="F2284" s="68"/>
      <c r="G2284" s="69">
        <v>102</v>
      </c>
    </row>
    <row r="2285" customHeight="1" spans="1:7">
      <c r="A2285" s="12"/>
      <c r="B2285" s="12"/>
      <c r="C2285" s="70" t="s">
        <v>879</v>
      </c>
      <c r="D2285" s="71"/>
      <c r="E2285" s="12"/>
      <c r="F2285" s="12"/>
      <c r="G2285" s="12"/>
    </row>
    <row r="2286" customHeight="1" spans="1:7">
      <c r="A2286" s="55" t="s">
        <v>1718</v>
      </c>
      <c r="B2286" s="56"/>
      <c r="C2286" s="56"/>
      <c r="D2286" s="56"/>
      <c r="E2286" s="56"/>
      <c r="F2286" s="56"/>
      <c r="G2286" s="56"/>
    </row>
    <row r="2287" customHeight="1" spans="1:7">
      <c r="A2287" s="57" t="s">
        <v>881</v>
      </c>
      <c r="B2287" s="58"/>
      <c r="C2287" s="59" t="s">
        <v>860</v>
      </c>
      <c r="D2287" s="59" t="s">
        <v>861</v>
      </c>
      <c r="E2287" s="59" t="s">
        <v>862</v>
      </c>
      <c r="F2287" s="59" t="s">
        <v>863</v>
      </c>
      <c r="G2287" s="59" t="s">
        <v>864</v>
      </c>
    </row>
    <row r="2288" customHeight="1" spans="1:7">
      <c r="A2288" s="60" t="s">
        <v>1719</v>
      </c>
      <c r="B2288" s="61" t="s">
        <v>1720</v>
      </c>
      <c r="C2288" s="60" t="s">
        <v>1187</v>
      </c>
      <c r="D2288" s="60" t="s">
        <v>884</v>
      </c>
      <c r="E2288" s="62">
        <v>0.6</v>
      </c>
      <c r="F2288" s="63">
        <v>1.65</v>
      </c>
      <c r="G2288" s="63">
        <v>0.99</v>
      </c>
    </row>
    <row r="2289" ht="19.95" customHeight="1" spans="1:7">
      <c r="A2289" s="60" t="s">
        <v>1721</v>
      </c>
      <c r="B2289" s="61" t="s">
        <v>1722</v>
      </c>
      <c r="C2289" s="60" t="s">
        <v>1187</v>
      </c>
      <c r="D2289" s="60" t="s">
        <v>889</v>
      </c>
      <c r="E2289" s="62">
        <v>0.0473</v>
      </c>
      <c r="F2289" s="63">
        <v>90.69</v>
      </c>
      <c r="G2289" s="63">
        <v>4.29</v>
      </c>
    </row>
    <row r="2290" customHeight="1" spans="1:7">
      <c r="A2290" s="60" t="s">
        <v>1723</v>
      </c>
      <c r="B2290" s="61" t="s">
        <v>1724</v>
      </c>
      <c r="C2290" s="60" t="s">
        <v>1187</v>
      </c>
      <c r="D2290" s="60" t="s">
        <v>868</v>
      </c>
      <c r="E2290" s="62">
        <v>0.0176</v>
      </c>
      <c r="F2290" s="63">
        <v>0.54</v>
      </c>
      <c r="G2290" s="63">
        <v>0.01</v>
      </c>
    </row>
    <row r="2291" customHeight="1" spans="1:7">
      <c r="A2291" s="60" t="s">
        <v>1725</v>
      </c>
      <c r="B2291" s="61" t="s">
        <v>1726</v>
      </c>
      <c r="C2291" s="60" t="s">
        <v>1187</v>
      </c>
      <c r="D2291" s="60" t="s">
        <v>889</v>
      </c>
      <c r="E2291" s="62">
        <v>0.015</v>
      </c>
      <c r="F2291" s="63">
        <v>44.4</v>
      </c>
      <c r="G2291" s="63">
        <v>0.67</v>
      </c>
    </row>
    <row r="2292" customHeight="1" spans="1:7">
      <c r="A2292" s="60" t="s">
        <v>1727</v>
      </c>
      <c r="B2292" s="61" t="s">
        <v>1728</v>
      </c>
      <c r="C2292" s="60" t="s">
        <v>1187</v>
      </c>
      <c r="D2292" s="60" t="s">
        <v>955</v>
      </c>
      <c r="E2292" s="62">
        <v>0.0045</v>
      </c>
      <c r="F2292" s="63">
        <v>10.9</v>
      </c>
      <c r="G2292" s="63">
        <v>0.05</v>
      </c>
    </row>
    <row r="2293" ht="19.95" customHeight="1" spans="1:7">
      <c r="A2293" s="60" t="s">
        <v>1729</v>
      </c>
      <c r="B2293" s="61" t="s">
        <v>1730</v>
      </c>
      <c r="C2293" s="60" t="s">
        <v>1187</v>
      </c>
      <c r="D2293" s="60" t="s">
        <v>889</v>
      </c>
      <c r="E2293" s="62">
        <v>0.0473</v>
      </c>
      <c r="F2293" s="63">
        <v>99.55</v>
      </c>
      <c r="G2293" s="63">
        <v>4.71</v>
      </c>
    </row>
    <row r="2294" customHeight="1" spans="1:7">
      <c r="A2294" s="60" t="s">
        <v>1211</v>
      </c>
      <c r="B2294" s="61" t="s">
        <v>1212</v>
      </c>
      <c r="C2294" s="60" t="s">
        <v>867</v>
      </c>
      <c r="D2294" s="60" t="s">
        <v>955</v>
      </c>
      <c r="E2294" s="62">
        <v>0.0135</v>
      </c>
      <c r="F2294" s="63">
        <v>26.31</v>
      </c>
      <c r="G2294" s="63">
        <v>0.36</v>
      </c>
    </row>
    <row r="2295" customHeight="1" spans="1:7">
      <c r="A2295" s="60" t="s">
        <v>1731</v>
      </c>
      <c r="B2295" s="61" t="s">
        <v>1732</v>
      </c>
      <c r="C2295" s="60" t="s">
        <v>867</v>
      </c>
      <c r="D2295" s="60" t="s">
        <v>884</v>
      </c>
      <c r="E2295" s="62">
        <v>1</v>
      </c>
      <c r="F2295" s="63">
        <v>273.97</v>
      </c>
      <c r="G2295" s="63">
        <v>273.97</v>
      </c>
    </row>
    <row r="2296" customHeight="1" spans="1:7">
      <c r="A2296" s="60" t="s">
        <v>1443</v>
      </c>
      <c r="B2296" s="61" t="s">
        <v>1444</v>
      </c>
      <c r="C2296" s="60" t="s">
        <v>867</v>
      </c>
      <c r="D2296" s="60" t="s">
        <v>902</v>
      </c>
      <c r="E2296" s="62">
        <v>0.0225</v>
      </c>
      <c r="F2296" s="63">
        <v>1.5</v>
      </c>
      <c r="G2296" s="63">
        <v>0.03</v>
      </c>
    </row>
    <row r="2297" customHeight="1" spans="1:7">
      <c r="A2297" s="12"/>
      <c r="B2297" s="12"/>
      <c r="C2297" s="12"/>
      <c r="D2297" s="12"/>
      <c r="E2297" s="64" t="s">
        <v>893</v>
      </c>
      <c r="F2297" s="65"/>
      <c r="G2297" s="66">
        <v>285.08</v>
      </c>
    </row>
    <row r="2298" customHeight="1" spans="1:7">
      <c r="A2298" s="57" t="s">
        <v>859</v>
      </c>
      <c r="B2298" s="58"/>
      <c r="C2298" s="59" t="s">
        <v>860</v>
      </c>
      <c r="D2298" s="59" t="s">
        <v>861</v>
      </c>
      <c r="E2298" s="59" t="s">
        <v>862</v>
      </c>
      <c r="F2298" s="59" t="s">
        <v>863</v>
      </c>
      <c r="G2298" s="59" t="s">
        <v>864</v>
      </c>
    </row>
    <row r="2299" ht="10.05" customHeight="1" spans="1:7">
      <c r="A2299" s="60" t="s">
        <v>1733</v>
      </c>
      <c r="B2299" s="61" t="s">
        <v>1734</v>
      </c>
      <c r="C2299" s="60" t="s">
        <v>867</v>
      </c>
      <c r="D2299" s="60" t="s">
        <v>868</v>
      </c>
      <c r="E2299" s="62">
        <v>0.045</v>
      </c>
      <c r="F2299" s="63">
        <v>26.76</v>
      </c>
      <c r="G2299" s="63">
        <v>1.2</v>
      </c>
    </row>
    <row r="2300" ht="19.95" customHeight="1" spans="1:7">
      <c r="A2300" s="60" t="s">
        <v>1194</v>
      </c>
      <c r="B2300" s="61" t="s">
        <v>1195</v>
      </c>
      <c r="C2300" s="60" t="s">
        <v>867</v>
      </c>
      <c r="D2300" s="60" t="s">
        <v>868</v>
      </c>
      <c r="E2300" s="62">
        <v>0.045</v>
      </c>
      <c r="F2300" s="63">
        <v>22.71</v>
      </c>
      <c r="G2300" s="63">
        <v>1.02</v>
      </c>
    </row>
    <row r="2301" customHeight="1" spans="1:7">
      <c r="A2301" s="60" t="s">
        <v>1735</v>
      </c>
      <c r="B2301" s="61" t="s">
        <v>1736</v>
      </c>
      <c r="C2301" s="60" t="s">
        <v>867</v>
      </c>
      <c r="D2301" s="60" t="s">
        <v>868</v>
      </c>
      <c r="E2301" s="62">
        <v>0.018</v>
      </c>
      <c r="F2301" s="63">
        <v>25.1</v>
      </c>
      <c r="G2301" s="63">
        <v>0.45</v>
      </c>
    </row>
    <row r="2302" ht="19.95" customHeight="1" spans="1:7">
      <c r="A2302" s="60" t="s">
        <v>865</v>
      </c>
      <c r="B2302" s="61" t="s">
        <v>866</v>
      </c>
      <c r="C2302" s="60" t="s">
        <v>867</v>
      </c>
      <c r="D2302" s="60" t="s">
        <v>868</v>
      </c>
      <c r="E2302" s="62">
        <v>0.135</v>
      </c>
      <c r="F2302" s="63">
        <v>15.24</v>
      </c>
      <c r="G2302" s="63">
        <v>2.06</v>
      </c>
    </row>
    <row r="2303" ht="19.95" customHeight="1" spans="1:7">
      <c r="A2303" s="12"/>
      <c r="B2303" s="12"/>
      <c r="C2303" s="12"/>
      <c r="D2303" s="12"/>
      <c r="E2303" s="64" t="s">
        <v>877</v>
      </c>
      <c r="F2303" s="65"/>
      <c r="G2303" s="66">
        <v>4.73</v>
      </c>
    </row>
    <row r="2304" customHeight="1" spans="1:7">
      <c r="A2304" s="12"/>
      <c r="B2304" s="12"/>
      <c r="C2304" s="12"/>
      <c r="D2304" s="12"/>
      <c r="E2304" s="67" t="s">
        <v>878</v>
      </c>
      <c r="F2304" s="68"/>
      <c r="G2304" s="69">
        <v>1738.86</v>
      </c>
    </row>
    <row r="2305" customHeight="1" spans="1:7">
      <c r="A2305" s="12"/>
      <c r="B2305" s="12"/>
      <c r="C2305" s="70" t="s">
        <v>879</v>
      </c>
      <c r="D2305" s="71"/>
      <c r="E2305" s="12"/>
      <c r="F2305" s="12"/>
      <c r="G2305" s="12"/>
    </row>
    <row r="2306" customHeight="1" spans="1:7">
      <c r="A2306" s="55" t="s">
        <v>1737</v>
      </c>
      <c r="B2306" s="56"/>
      <c r="C2306" s="56"/>
      <c r="D2306" s="56"/>
      <c r="E2306" s="56"/>
      <c r="F2306" s="56"/>
      <c r="G2306" s="56"/>
    </row>
    <row r="2307" customHeight="1" spans="1:7">
      <c r="A2307" s="57" t="s">
        <v>881</v>
      </c>
      <c r="B2307" s="58"/>
      <c r="C2307" s="59" t="s">
        <v>860</v>
      </c>
      <c r="D2307" s="59" t="s">
        <v>861</v>
      </c>
      <c r="E2307" s="59" t="s">
        <v>862</v>
      </c>
      <c r="F2307" s="59" t="s">
        <v>863</v>
      </c>
      <c r="G2307" s="59" t="s">
        <v>864</v>
      </c>
    </row>
    <row r="2308" customHeight="1" spans="1:7">
      <c r="A2308" s="60" t="s">
        <v>1738</v>
      </c>
      <c r="B2308" s="61" t="s">
        <v>1739</v>
      </c>
      <c r="C2308" s="60" t="s">
        <v>1179</v>
      </c>
      <c r="D2308" s="60" t="s">
        <v>902</v>
      </c>
      <c r="E2308" s="62">
        <v>1</v>
      </c>
      <c r="F2308" s="63">
        <v>49.9</v>
      </c>
      <c r="G2308" s="63">
        <v>49.9</v>
      </c>
    </row>
    <row r="2309" customHeight="1" spans="1:7">
      <c r="A2309" s="60" t="s">
        <v>1740</v>
      </c>
      <c r="B2309" s="61" t="s">
        <v>1741</v>
      </c>
      <c r="C2309" s="60" t="s">
        <v>1179</v>
      </c>
      <c r="D2309" s="60" t="s">
        <v>1742</v>
      </c>
      <c r="E2309" s="62">
        <v>0.05</v>
      </c>
      <c r="F2309" s="63">
        <v>31.8</v>
      </c>
      <c r="G2309" s="63">
        <v>1.59</v>
      </c>
    </row>
    <row r="2310" ht="10.05" customHeight="1" spans="1:7">
      <c r="A2310" s="12"/>
      <c r="B2310" s="12"/>
      <c r="C2310" s="12"/>
      <c r="D2310" s="12"/>
      <c r="E2310" s="64" t="s">
        <v>893</v>
      </c>
      <c r="F2310" s="65"/>
      <c r="G2310" s="66">
        <v>51.49</v>
      </c>
    </row>
    <row r="2311" ht="19.95" customHeight="1" spans="1:7">
      <c r="A2311" s="57" t="s">
        <v>859</v>
      </c>
      <c r="B2311" s="58"/>
      <c r="C2311" s="59" t="s">
        <v>860</v>
      </c>
      <c r="D2311" s="59" t="s">
        <v>861</v>
      </c>
      <c r="E2311" s="59" t="s">
        <v>862</v>
      </c>
      <c r="F2311" s="59" t="s">
        <v>863</v>
      </c>
      <c r="G2311" s="59" t="s">
        <v>864</v>
      </c>
    </row>
    <row r="2312" customHeight="1" spans="1:7">
      <c r="A2312" s="60" t="s">
        <v>968</v>
      </c>
      <c r="B2312" s="61" t="s">
        <v>969</v>
      </c>
      <c r="C2312" s="60" t="s">
        <v>867</v>
      </c>
      <c r="D2312" s="60" t="s">
        <v>868</v>
      </c>
      <c r="E2312" s="62">
        <v>0.192</v>
      </c>
      <c r="F2312" s="63">
        <v>21.61</v>
      </c>
      <c r="G2312" s="63">
        <v>4.15</v>
      </c>
    </row>
    <row r="2313" ht="19.95" customHeight="1" spans="1:7">
      <c r="A2313" s="60" t="s">
        <v>865</v>
      </c>
      <c r="B2313" s="61" t="s">
        <v>866</v>
      </c>
      <c r="C2313" s="60" t="s">
        <v>867</v>
      </c>
      <c r="D2313" s="60" t="s">
        <v>868</v>
      </c>
      <c r="E2313" s="62">
        <v>0.192</v>
      </c>
      <c r="F2313" s="63">
        <v>15.24</v>
      </c>
      <c r="G2313" s="63">
        <v>2.93</v>
      </c>
    </row>
    <row r="2314" customHeight="1" spans="1:7">
      <c r="A2314" s="12"/>
      <c r="B2314" s="12"/>
      <c r="C2314" s="12"/>
      <c r="D2314" s="12"/>
      <c r="E2314" s="64" t="s">
        <v>877</v>
      </c>
      <c r="F2314" s="65"/>
      <c r="G2314" s="66">
        <v>7.08</v>
      </c>
    </row>
    <row r="2315" customHeight="1" spans="1:7">
      <c r="A2315" s="12"/>
      <c r="B2315" s="12"/>
      <c r="C2315" s="12"/>
      <c r="D2315" s="12"/>
      <c r="E2315" s="67" t="s">
        <v>878</v>
      </c>
      <c r="F2315" s="68"/>
      <c r="G2315" s="69">
        <v>175.71</v>
      </c>
    </row>
    <row r="2316" ht="10.05" customHeight="1" spans="1:7">
      <c r="A2316" s="12"/>
      <c r="B2316" s="12"/>
      <c r="C2316" s="70" t="s">
        <v>879</v>
      </c>
      <c r="D2316" s="71"/>
      <c r="E2316" s="12"/>
      <c r="F2316" s="12"/>
      <c r="G2316" s="12"/>
    </row>
    <row r="2317" ht="19.95" customHeight="1" spans="1:7">
      <c r="A2317" s="55" t="s">
        <v>1743</v>
      </c>
      <c r="B2317" s="56"/>
      <c r="C2317" s="56"/>
      <c r="D2317" s="56"/>
      <c r="E2317" s="56"/>
      <c r="F2317" s="56"/>
      <c r="G2317" s="56"/>
    </row>
    <row r="2318" customHeight="1" spans="1:7">
      <c r="A2318" s="57" t="s">
        <v>881</v>
      </c>
      <c r="B2318" s="58"/>
      <c r="C2318" s="59" t="s">
        <v>860</v>
      </c>
      <c r="D2318" s="59" t="s">
        <v>861</v>
      </c>
      <c r="E2318" s="59" t="s">
        <v>862</v>
      </c>
      <c r="F2318" s="59" t="s">
        <v>863</v>
      </c>
      <c r="G2318" s="59" t="s">
        <v>864</v>
      </c>
    </row>
    <row r="2319" ht="19.95" customHeight="1" spans="1:7">
      <c r="A2319" s="60" t="s">
        <v>1744</v>
      </c>
      <c r="B2319" s="61" t="s">
        <v>1745</v>
      </c>
      <c r="C2319" s="60" t="s">
        <v>1328</v>
      </c>
      <c r="D2319" s="60" t="s">
        <v>1333</v>
      </c>
      <c r="E2319" s="62">
        <v>1</v>
      </c>
      <c r="F2319" s="63">
        <v>734.13</v>
      </c>
      <c r="G2319" s="63">
        <v>734.13</v>
      </c>
    </row>
    <row r="2320" customHeight="1" spans="1:7">
      <c r="A2320" s="12"/>
      <c r="B2320" s="12"/>
      <c r="C2320" s="12"/>
      <c r="D2320" s="12"/>
      <c r="E2320" s="64" t="s">
        <v>893</v>
      </c>
      <c r="F2320" s="65"/>
      <c r="G2320" s="66">
        <v>734.13</v>
      </c>
    </row>
    <row r="2321" customHeight="1" spans="1:7">
      <c r="A2321" s="12"/>
      <c r="B2321" s="12"/>
      <c r="C2321" s="12"/>
      <c r="D2321" s="12"/>
      <c r="E2321" s="67" t="s">
        <v>878</v>
      </c>
      <c r="F2321" s="68"/>
      <c r="G2321" s="69">
        <v>1468.26</v>
      </c>
    </row>
    <row r="2322" customHeight="1" spans="1:7">
      <c r="A2322" s="12"/>
      <c r="B2322" s="12"/>
      <c r="C2322" s="70" t="s">
        <v>879</v>
      </c>
      <c r="D2322" s="71"/>
      <c r="E2322" s="12"/>
      <c r="F2322" s="12"/>
      <c r="G2322" s="12"/>
    </row>
    <row r="2323" customHeight="1" spans="1:7">
      <c r="A2323" s="55" t="s">
        <v>1746</v>
      </c>
      <c r="B2323" s="56"/>
      <c r="C2323" s="56"/>
      <c r="D2323" s="56"/>
      <c r="E2323" s="56"/>
      <c r="F2323" s="56"/>
      <c r="G2323" s="56"/>
    </row>
    <row r="2324" customHeight="1" spans="1:7">
      <c r="A2324" s="57" t="s">
        <v>881</v>
      </c>
      <c r="B2324" s="58"/>
      <c r="C2324" s="59" t="s">
        <v>860</v>
      </c>
      <c r="D2324" s="59" t="s">
        <v>861</v>
      </c>
      <c r="E2324" s="59" t="s">
        <v>862</v>
      </c>
      <c r="F2324" s="59" t="s">
        <v>863</v>
      </c>
      <c r="G2324" s="59" t="s">
        <v>864</v>
      </c>
    </row>
    <row r="2325" customHeight="1" spans="1:7">
      <c r="A2325" s="60" t="s">
        <v>1747</v>
      </c>
      <c r="B2325" s="61" t="s">
        <v>1748</v>
      </c>
      <c r="C2325" s="60" t="s">
        <v>1439</v>
      </c>
      <c r="D2325" s="60" t="s">
        <v>902</v>
      </c>
      <c r="E2325" s="62">
        <v>1</v>
      </c>
      <c r="F2325" s="63">
        <v>382.38</v>
      </c>
      <c r="G2325" s="63">
        <v>382.38</v>
      </c>
    </row>
    <row r="2326" customHeight="1" spans="1:7">
      <c r="A2326" s="60" t="s">
        <v>1749</v>
      </c>
      <c r="B2326" s="61" t="s">
        <v>1750</v>
      </c>
      <c r="C2326" s="60" t="s">
        <v>1179</v>
      </c>
      <c r="D2326" s="60" t="s">
        <v>902</v>
      </c>
      <c r="E2326" s="62">
        <v>24</v>
      </c>
      <c r="F2326" s="63">
        <v>20.01</v>
      </c>
      <c r="G2326" s="63">
        <v>480.24</v>
      </c>
    </row>
    <row r="2327" ht="10.05" customHeight="1" spans="1:7">
      <c r="A2327" s="12"/>
      <c r="B2327" s="12"/>
      <c r="C2327" s="12"/>
      <c r="D2327" s="12"/>
      <c r="E2327" s="64" t="s">
        <v>893</v>
      </c>
      <c r="F2327" s="65"/>
      <c r="G2327" s="66">
        <v>862.62</v>
      </c>
    </row>
    <row r="2328" ht="19.95" customHeight="1" spans="1:7">
      <c r="A2328" s="57" t="s">
        <v>859</v>
      </c>
      <c r="B2328" s="58"/>
      <c r="C2328" s="59" t="s">
        <v>860</v>
      </c>
      <c r="D2328" s="59" t="s">
        <v>861</v>
      </c>
      <c r="E2328" s="59" t="s">
        <v>862</v>
      </c>
      <c r="F2328" s="59" t="s">
        <v>863</v>
      </c>
      <c r="G2328" s="59" t="s">
        <v>864</v>
      </c>
    </row>
    <row r="2329" customHeight="1" spans="1:7">
      <c r="A2329" s="60" t="s">
        <v>1294</v>
      </c>
      <c r="B2329" s="61" t="s">
        <v>1295</v>
      </c>
      <c r="C2329" s="60" t="s">
        <v>867</v>
      </c>
      <c r="D2329" s="60" t="s">
        <v>868</v>
      </c>
      <c r="E2329" s="62">
        <v>2.5</v>
      </c>
      <c r="F2329" s="63">
        <v>21.79</v>
      </c>
      <c r="G2329" s="63">
        <v>54.48</v>
      </c>
    </row>
    <row r="2330" customHeight="1" spans="1:7">
      <c r="A2330" s="60" t="s">
        <v>1292</v>
      </c>
      <c r="B2330" s="61" t="s">
        <v>1293</v>
      </c>
      <c r="C2330" s="60" t="s">
        <v>867</v>
      </c>
      <c r="D2330" s="60" t="s">
        <v>868</v>
      </c>
      <c r="E2330" s="62">
        <v>2.5</v>
      </c>
      <c r="F2330" s="63">
        <v>17.17</v>
      </c>
      <c r="G2330" s="63">
        <v>42.93</v>
      </c>
    </row>
    <row r="2331" customHeight="1" spans="1:7">
      <c r="A2331" s="12"/>
      <c r="B2331" s="12"/>
      <c r="C2331" s="12"/>
      <c r="D2331" s="12"/>
      <c r="E2331" s="64" t="s">
        <v>877</v>
      </c>
      <c r="F2331" s="65"/>
      <c r="G2331" s="66">
        <v>97.41</v>
      </c>
    </row>
    <row r="2332" customHeight="1" spans="1:7">
      <c r="A2332" s="12"/>
      <c r="B2332" s="12"/>
      <c r="C2332" s="12"/>
      <c r="D2332" s="12"/>
      <c r="E2332" s="67" t="s">
        <v>878</v>
      </c>
      <c r="F2332" s="68"/>
      <c r="G2332" s="69">
        <v>1920.04</v>
      </c>
    </row>
    <row r="2333" customHeight="1" spans="1:7">
      <c r="A2333" s="12"/>
      <c r="B2333" s="12"/>
      <c r="C2333" s="70" t="s">
        <v>879</v>
      </c>
      <c r="D2333" s="71"/>
      <c r="E2333" s="12"/>
      <c r="F2333" s="12"/>
      <c r="G2333" s="12"/>
    </row>
    <row r="2334" customHeight="1" spans="1:7">
      <c r="A2334" s="55" t="s">
        <v>1751</v>
      </c>
      <c r="B2334" s="56"/>
      <c r="C2334" s="56"/>
      <c r="D2334" s="56"/>
      <c r="E2334" s="56"/>
      <c r="F2334" s="56"/>
      <c r="G2334" s="56"/>
    </row>
    <row r="2335" customHeight="1" spans="1:7">
      <c r="A2335" s="57" t="s">
        <v>881</v>
      </c>
      <c r="B2335" s="58"/>
      <c r="C2335" s="59" t="s">
        <v>860</v>
      </c>
      <c r="D2335" s="59" t="s">
        <v>861</v>
      </c>
      <c r="E2335" s="59" t="s">
        <v>862</v>
      </c>
      <c r="F2335" s="59" t="s">
        <v>863</v>
      </c>
      <c r="G2335" s="59" t="s">
        <v>864</v>
      </c>
    </row>
    <row r="2336" customHeight="1" spans="1:7">
      <c r="A2336" s="60" t="s">
        <v>1752</v>
      </c>
      <c r="B2336" s="61" t="s">
        <v>1753</v>
      </c>
      <c r="C2336" s="60" t="s">
        <v>867</v>
      </c>
      <c r="D2336" s="60" t="s">
        <v>902</v>
      </c>
      <c r="E2336" s="62">
        <v>1</v>
      </c>
      <c r="F2336" s="63">
        <v>14.45</v>
      </c>
      <c r="G2336" s="63">
        <v>14.45</v>
      </c>
    </row>
    <row r="2337" ht="10.05" customHeight="1" spans="1:7">
      <c r="A2337" s="12"/>
      <c r="B2337" s="12"/>
      <c r="C2337" s="12"/>
      <c r="D2337" s="12"/>
      <c r="E2337" s="64" t="s">
        <v>893</v>
      </c>
      <c r="F2337" s="65"/>
      <c r="G2337" s="66">
        <v>14.45</v>
      </c>
    </row>
    <row r="2338" ht="19.95" customHeight="1" spans="1:7">
      <c r="A2338" s="57" t="s">
        <v>859</v>
      </c>
      <c r="B2338" s="58"/>
      <c r="C2338" s="59" t="s">
        <v>860</v>
      </c>
      <c r="D2338" s="59" t="s">
        <v>861</v>
      </c>
      <c r="E2338" s="59" t="s">
        <v>862</v>
      </c>
      <c r="F2338" s="59" t="s">
        <v>863</v>
      </c>
      <c r="G2338" s="59" t="s">
        <v>864</v>
      </c>
    </row>
    <row r="2339" customHeight="1" spans="1:7">
      <c r="A2339" s="60" t="s">
        <v>1754</v>
      </c>
      <c r="B2339" s="61" t="s">
        <v>1755</v>
      </c>
      <c r="C2339" s="60" t="s">
        <v>867</v>
      </c>
      <c r="D2339" s="60" t="s">
        <v>868</v>
      </c>
      <c r="E2339" s="62">
        <v>0.2</v>
      </c>
      <c r="F2339" s="63">
        <v>26.33</v>
      </c>
      <c r="G2339" s="63">
        <v>5.27</v>
      </c>
    </row>
    <row r="2340" customHeight="1" spans="1:7">
      <c r="A2340" s="60" t="s">
        <v>865</v>
      </c>
      <c r="B2340" s="61" t="s">
        <v>866</v>
      </c>
      <c r="C2340" s="60" t="s">
        <v>867</v>
      </c>
      <c r="D2340" s="60" t="s">
        <v>868</v>
      </c>
      <c r="E2340" s="62">
        <v>0.2</v>
      </c>
      <c r="F2340" s="63">
        <v>15.24</v>
      </c>
      <c r="G2340" s="63">
        <v>3.05</v>
      </c>
    </row>
    <row r="2341" customHeight="1" spans="1:7">
      <c r="A2341" s="12"/>
      <c r="B2341" s="12"/>
      <c r="C2341" s="12"/>
      <c r="D2341" s="12"/>
      <c r="E2341" s="64" t="s">
        <v>877</v>
      </c>
      <c r="F2341" s="65"/>
      <c r="G2341" s="66">
        <v>8.32</v>
      </c>
    </row>
    <row r="2342" customHeight="1" spans="1:7">
      <c r="A2342" s="12"/>
      <c r="B2342" s="12"/>
      <c r="C2342" s="12"/>
      <c r="D2342" s="12"/>
      <c r="E2342" s="67" t="s">
        <v>878</v>
      </c>
      <c r="F2342" s="68"/>
      <c r="G2342" s="69">
        <v>341.4</v>
      </c>
    </row>
    <row r="2343" customHeight="1" spans="1:7">
      <c r="A2343" s="12"/>
      <c r="B2343" s="12"/>
      <c r="C2343" s="70" t="s">
        <v>879</v>
      </c>
      <c r="D2343" s="71"/>
      <c r="E2343" s="12"/>
      <c r="F2343" s="12"/>
      <c r="G2343" s="12"/>
    </row>
    <row r="2344" customHeight="1" spans="1:7">
      <c r="A2344" s="55" t="s">
        <v>1756</v>
      </c>
      <c r="B2344" s="56"/>
      <c r="C2344" s="56"/>
      <c r="D2344" s="56"/>
      <c r="E2344" s="56"/>
      <c r="F2344" s="56"/>
      <c r="G2344" s="56"/>
    </row>
    <row r="2345" customHeight="1" spans="1:7">
      <c r="A2345" s="57" t="s">
        <v>881</v>
      </c>
      <c r="B2345" s="58"/>
      <c r="C2345" s="59" t="s">
        <v>860</v>
      </c>
      <c r="D2345" s="59" t="s">
        <v>861</v>
      </c>
      <c r="E2345" s="59" t="s">
        <v>862</v>
      </c>
      <c r="F2345" s="59" t="s">
        <v>863</v>
      </c>
      <c r="G2345" s="59" t="s">
        <v>864</v>
      </c>
    </row>
    <row r="2346" customHeight="1" spans="1:7">
      <c r="A2346" s="60" t="s">
        <v>1757</v>
      </c>
      <c r="B2346" s="61" t="s">
        <v>1758</v>
      </c>
      <c r="C2346" s="60" t="s">
        <v>867</v>
      </c>
      <c r="D2346" s="60" t="s">
        <v>902</v>
      </c>
      <c r="E2346" s="62">
        <v>1</v>
      </c>
      <c r="F2346" s="63">
        <v>16.58</v>
      </c>
      <c r="G2346" s="63">
        <v>16.58</v>
      </c>
    </row>
    <row r="2347" ht="10.05" customHeight="1" spans="1:7">
      <c r="A2347" s="12"/>
      <c r="B2347" s="12"/>
      <c r="C2347" s="12"/>
      <c r="D2347" s="12"/>
      <c r="E2347" s="64" t="s">
        <v>893</v>
      </c>
      <c r="F2347" s="65"/>
      <c r="G2347" s="66">
        <v>16.58</v>
      </c>
    </row>
    <row r="2348" ht="19.95" customHeight="1" spans="1:7">
      <c r="A2348" s="57" t="s">
        <v>859</v>
      </c>
      <c r="B2348" s="58"/>
      <c r="C2348" s="59" t="s">
        <v>860</v>
      </c>
      <c r="D2348" s="59" t="s">
        <v>861</v>
      </c>
      <c r="E2348" s="59" t="s">
        <v>862</v>
      </c>
      <c r="F2348" s="59" t="s">
        <v>863</v>
      </c>
      <c r="G2348" s="59" t="s">
        <v>864</v>
      </c>
    </row>
    <row r="2349" customHeight="1" spans="1:7">
      <c r="A2349" s="60" t="s">
        <v>1754</v>
      </c>
      <c r="B2349" s="61" t="s">
        <v>1755</v>
      </c>
      <c r="C2349" s="60" t="s">
        <v>867</v>
      </c>
      <c r="D2349" s="60" t="s">
        <v>868</v>
      </c>
      <c r="E2349" s="62">
        <v>0.2</v>
      </c>
      <c r="F2349" s="63">
        <v>26.33</v>
      </c>
      <c r="G2349" s="63">
        <v>5.27</v>
      </c>
    </row>
    <row r="2350" customHeight="1" spans="1:7">
      <c r="A2350" s="60" t="s">
        <v>865</v>
      </c>
      <c r="B2350" s="61" t="s">
        <v>866</v>
      </c>
      <c r="C2350" s="60" t="s">
        <v>867</v>
      </c>
      <c r="D2350" s="60" t="s">
        <v>868</v>
      </c>
      <c r="E2350" s="62">
        <v>0.2</v>
      </c>
      <c r="F2350" s="63">
        <v>15.24</v>
      </c>
      <c r="G2350" s="63">
        <v>3.05</v>
      </c>
    </row>
    <row r="2351" customHeight="1" spans="1:7">
      <c r="A2351" s="12"/>
      <c r="B2351" s="12"/>
      <c r="C2351" s="12"/>
      <c r="D2351" s="12"/>
      <c r="E2351" s="64" t="s">
        <v>877</v>
      </c>
      <c r="F2351" s="65"/>
      <c r="G2351" s="66">
        <v>8.32</v>
      </c>
    </row>
    <row r="2352" customHeight="1" spans="1:7">
      <c r="A2352" s="12"/>
      <c r="B2352" s="12"/>
      <c r="C2352" s="12"/>
      <c r="D2352" s="12"/>
      <c r="E2352" s="67" t="s">
        <v>878</v>
      </c>
      <c r="F2352" s="68"/>
      <c r="G2352" s="69">
        <v>348.46</v>
      </c>
    </row>
    <row r="2353" customHeight="1" spans="1:7">
      <c r="A2353" s="12"/>
      <c r="B2353" s="12"/>
      <c r="C2353" s="70" t="s">
        <v>879</v>
      </c>
      <c r="D2353" s="71"/>
      <c r="E2353" s="12"/>
      <c r="F2353" s="12"/>
      <c r="G2353" s="12"/>
    </row>
    <row r="2354" customHeight="1" spans="1:7">
      <c r="A2354" s="55" t="s">
        <v>1759</v>
      </c>
      <c r="B2354" s="56"/>
      <c r="C2354" s="56"/>
      <c r="D2354" s="56"/>
      <c r="E2354" s="56"/>
      <c r="F2354" s="56"/>
      <c r="G2354" s="56"/>
    </row>
    <row r="2355" customHeight="1" spans="1:7">
      <c r="A2355" s="57" t="s">
        <v>881</v>
      </c>
      <c r="B2355" s="58"/>
      <c r="C2355" s="59" t="s">
        <v>860</v>
      </c>
      <c r="D2355" s="59" t="s">
        <v>861</v>
      </c>
      <c r="E2355" s="59" t="s">
        <v>862</v>
      </c>
      <c r="F2355" s="59" t="s">
        <v>863</v>
      </c>
      <c r="G2355" s="59" t="s">
        <v>864</v>
      </c>
    </row>
    <row r="2356" customHeight="1" spans="1:7">
      <c r="A2356" s="60" t="s">
        <v>1760</v>
      </c>
      <c r="B2356" s="61" t="s">
        <v>1761</v>
      </c>
      <c r="C2356" s="60" t="s">
        <v>1439</v>
      </c>
      <c r="D2356" s="60" t="s">
        <v>902</v>
      </c>
      <c r="E2356" s="62">
        <v>1</v>
      </c>
      <c r="F2356" s="63">
        <v>589.15</v>
      </c>
      <c r="G2356" s="63">
        <v>589.15</v>
      </c>
    </row>
    <row r="2357" ht="10.05" customHeight="1" spans="1:7">
      <c r="A2357" s="12"/>
      <c r="B2357" s="12"/>
      <c r="C2357" s="12"/>
      <c r="D2357" s="12"/>
      <c r="E2357" s="64" t="s">
        <v>893</v>
      </c>
      <c r="F2357" s="65"/>
      <c r="G2357" s="66">
        <v>589.15</v>
      </c>
    </row>
    <row r="2358" ht="19.95" customHeight="1" spans="1:7">
      <c r="A2358" s="57" t="s">
        <v>859</v>
      </c>
      <c r="B2358" s="58"/>
      <c r="C2358" s="59" t="s">
        <v>860</v>
      </c>
      <c r="D2358" s="59" t="s">
        <v>861</v>
      </c>
      <c r="E2358" s="59" t="s">
        <v>862</v>
      </c>
      <c r="F2358" s="59" t="s">
        <v>863</v>
      </c>
      <c r="G2358" s="59" t="s">
        <v>864</v>
      </c>
    </row>
    <row r="2359" customHeight="1" spans="1:7">
      <c r="A2359" s="60" t="s">
        <v>1754</v>
      </c>
      <c r="B2359" s="61" t="s">
        <v>1755</v>
      </c>
      <c r="C2359" s="60" t="s">
        <v>867</v>
      </c>
      <c r="D2359" s="60" t="s">
        <v>868</v>
      </c>
      <c r="E2359" s="62">
        <v>2</v>
      </c>
      <c r="F2359" s="63">
        <v>26.33</v>
      </c>
      <c r="G2359" s="63">
        <v>52.66</v>
      </c>
    </row>
    <row r="2360" customHeight="1" spans="1:7">
      <c r="A2360" s="60" t="s">
        <v>865</v>
      </c>
      <c r="B2360" s="61" t="s">
        <v>866</v>
      </c>
      <c r="C2360" s="60" t="s">
        <v>867</v>
      </c>
      <c r="D2360" s="60" t="s">
        <v>868</v>
      </c>
      <c r="E2360" s="62">
        <v>2</v>
      </c>
      <c r="F2360" s="63">
        <v>15.24</v>
      </c>
      <c r="G2360" s="63">
        <v>30.48</v>
      </c>
    </row>
    <row r="2361" customHeight="1" spans="1:7">
      <c r="A2361" s="12"/>
      <c r="B2361" s="12"/>
      <c r="C2361" s="12"/>
      <c r="D2361" s="12"/>
      <c r="E2361" s="64" t="s">
        <v>877</v>
      </c>
      <c r="F2361" s="65"/>
      <c r="G2361" s="66">
        <v>83.14</v>
      </c>
    </row>
    <row r="2362" customHeight="1" spans="1:7">
      <c r="A2362" s="12"/>
      <c r="B2362" s="12"/>
      <c r="C2362" s="12"/>
      <c r="D2362" s="12"/>
      <c r="E2362" s="67" t="s">
        <v>878</v>
      </c>
      <c r="F2362" s="68"/>
      <c r="G2362" s="69">
        <v>672.29</v>
      </c>
    </row>
    <row r="2363" ht="10.05" customHeight="1" spans="1:7">
      <c r="A2363" s="12"/>
      <c r="B2363" s="12"/>
      <c r="C2363" s="70" t="s">
        <v>879</v>
      </c>
      <c r="D2363" s="71"/>
      <c r="E2363" s="12"/>
      <c r="F2363" s="12"/>
      <c r="G2363" s="12"/>
    </row>
    <row r="2364" ht="19.95" customHeight="1" spans="1:7">
      <c r="A2364" s="55" t="s">
        <v>1762</v>
      </c>
      <c r="B2364" s="56"/>
      <c r="C2364" s="56"/>
      <c r="D2364" s="56"/>
      <c r="E2364" s="56"/>
      <c r="F2364" s="56"/>
      <c r="G2364" s="56"/>
    </row>
    <row r="2365" customHeight="1" spans="1:7">
      <c r="A2365" s="57" t="s">
        <v>881</v>
      </c>
      <c r="B2365" s="58"/>
      <c r="C2365" s="59" t="s">
        <v>860</v>
      </c>
      <c r="D2365" s="59" t="s">
        <v>861</v>
      </c>
      <c r="E2365" s="59" t="s">
        <v>862</v>
      </c>
      <c r="F2365" s="59" t="s">
        <v>863</v>
      </c>
      <c r="G2365" s="59" t="s">
        <v>864</v>
      </c>
    </row>
    <row r="2366" ht="19.95" customHeight="1" spans="1:7">
      <c r="A2366" s="60" t="s">
        <v>1763</v>
      </c>
      <c r="B2366" s="61" t="s">
        <v>1764</v>
      </c>
      <c r="C2366" s="60" t="s">
        <v>1179</v>
      </c>
      <c r="D2366" s="60" t="s">
        <v>902</v>
      </c>
      <c r="E2366" s="62">
        <v>1</v>
      </c>
      <c r="F2366" s="63">
        <v>140</v>
      </c>
      <c r="G2366" s="63">
        <v>140</v>
      </c>
    </row>
    <row r="2367" customHeight="1" spans="1:7">
      <c r="A2367" s="12"/>
      <c r="B2367" s="12"/>
      <c r="C2367" s="12"/>
      <c r="D2367" s="12"/>
      <c r="E2367" s="64" t="s">
        <v>893</v>
      </c>
      <c r="F2367" s="65"/>
      <c r="G2367" s="66">
        <v>140</v>
      </c>
    </row>
    <row r="2368" customHeight="1" spans="1:7">
      <c r="A2368" s="12"/>
      <c r="B2368" s="12"/>
      <c r="C2368" s="12"/>
      <c r="D2368" s="12"/>
      <c r="E2368" s="67" t="s">
        <v>878</v>
      </c>
      <c r="F2368" s="68"/>
      <c r="G2368" s="69">
        <v>1680</v>
      </c>
    </row>
    <row r="2369" customHeight="1" spans="1:7">
      <c r="A2369" s="12"/>
      <c r="B2369" s="12"/>
      <c r="C2369" s="70" t="s">
        <v>879</v>
      </c>
      <c r="D2369" s="71"/>
      <c r="E2369" s="12"/>
      <c r="F2369" s="12"/>
      <c r="G2369" s="12"/>
    </row>
    <row r="2370" customHeight="1" spans="1:7">
      <c r="A2370" s="55" t="s">
        <v>1765</v>
      </c>
      <c r="B2370" s="56"/>
      <c r="C2370" s="56"/>
      <c r="D2370" s="56"/>
      <c r="E2370" s="56"/>
      <c r="F2370" s="56"/>
      <c r="G2370" s="56"/>
    </row>
    <row r="2371" customHeight="1" spans="1:7">
      <c r="A2371" s="57" t="s">
        <v>881</v>
      </c>
      <c r="B2371" s="58"/>
      <c r="C2371" s="59" t="s">
        <v>860</v>
      </c>
      <c r="D2371" s="59" t="s">
        <v>861</v>
      </c>
      <c r="E2371" s="59" t="s">
        <v>862</v>
      </c>
      <c r="F2371" s="59" t="s">
        <v>863</v>
      </c>
      <c r="G2371" s="59" t="s">
        <v>864</v>
      </c>
    </row>
    <row r="2372" customHeight="1" spans="1:7">
      <c r="A2372" s="60" t="s">
        <v>1766</v>
      </c>
      <c r="B2372" s="61" t="s">
        <v>1767</v>
      </c>
      <c r="C2372" s="60" t="s">
        <v>1179</v>
      </c>
      <c r="D2372" s="60" t="s">
        <v>902</v>
      </c>
      <c r="E2372" s="62">
        <v>1</v>
      </c>
      <c r="F2372" s="63">
        <v>199.49</v>
      </c>
      <c r="G2372" s="63">
        <v>199.49</v>
      </c>
    </row>
    <row r="2373" ht="10.05" customHeight="1" spans="1:7">
      <c r="A2373" s="12"/>
      <c r="B2373" s="12"/>
      <c r="C2373" s="12"/>
      <c r="D2373" s="12"/>
      <c r="E2373" s="64" t="s">
        <v>893</v>
      </c>
      <c r="F2373" s="65"/>
      <c r="G2373" s="66">
        <v>199.49</v>
      </c>
    </row>
    <row r="2374" ht="19.95" customHeight="1" spans="1:7">
      <c r="A2374" s="57" t="s">
        <v>859</v>
      </c>
      <c r="B2374" s="58"/>
      <c r="C2374" s="59" t="s">
        <v>860</v>
      </c>
      <c r="D2374" s="59" t="s">
        <v>861</v>
      </c>
      <c r="E2374" s="59" t="s">
        <v>862</v>
      </c>
      <c r="F2374" s="59" t="s">
        <v>863</v>
      </c>
      <c r="G2374" s="59" t="s">
        <v>864</v>
      </c>
    </row>
    <row r="2375" customHeight="1" spans="1:7">
      <c r="A2375" s="60" t="s">
        <v>1292</v>
      </c>
      <c r="B2375" s="61" t="s">
        <v>1293</v>
      </c>
      <c r="C2375" s="60" t="s">
        <v>867</v>
      </c>
      <c r="D2375" s="60" t="s">
        <v>868</v>
      </c>
      <c r="E2375" s="62">
        <v>6.2007</v>
      </c>
      <c r="F2375" s="63">
        <v>17.17</v>
      </c>
      <c r="G2375" s="63">
        <v>106.47</v>
      </c>
    </row>
    <row r="2376" customHeight="1" spans="1:7">
      <c r="A2376" s="60" t="s">
        <v>1294</v>
      </c>
      <c r="B2376" s="61" t="s">
        <v>1295</v>
      </c>
      <c r="C2376" s="60" t="s">
        <v>867</v>
      </c>
      <c r="D2376" s="60" t="s">
        <v>868</v>
      </c>
      <c r="E2376" s="62">
        <v>6.2007</v>
      </c>
      <c r="F2376" s="63">
        <v>21.79</v>
      </c>
      <c r="G2376" s="63">
        <v>135.11</v>
      </c>
    </row>
    <row r="2377" customHeight="1" spans="1:7">
      <c r="A2377" s="12"/>
      <c r="B2377" s="12"/>
      <c r="C2377" s="12"/>
      <c r="D2377" s="12"/>
      <c r="E2377" s="64" t="s">
        <v>877</v>
      </c>
      <c r="F2377" s="65"/>
      <c r="G2377" s="66">
        <v>241.58</v>
      </c>
    </row>
    <row r="2378" customHeight="1" spans="1:7">
      <c r="A2378" s="12"/>
      <c r="B2378" s="12"/>
      <c r="C2378" s="12"/>
      <c r="D2378" s="12"/>
      <c r="E2378" s="67" t="s">
        <v>878</v>
      </c>
      <c r="F2378" s="68"/>
      <c r="G2378" s="69">
        <v>441.07</v>
      </c>
    </row>
    <row r="2379" customHeight="1" spans="1:7">
      <c r="A2379" s="12"/>
      <c r="B2379" s="12"/>
      <c r="C2379" s="70" t="s">
        <v>879</v>
      </c>
      <c r="D2379" s="71"/>
      <c r="E2379" s="12"/>
      <c r="F2379" s="12"/>
      <c r="G2379" s="12"/>
    </row>
    <row r="2380" customHeight="1" spans="1:7">
      <c r="A2380" s="55" t="s">
        <v>1768</v>
      </c>
      <c r="B2380" s="56"/>
      <c r="C2380" s="56"/>
      <c r="D2380" s="56"/>
      <c r="E2380" s="56"/>
      <c r="F2380" s="56"/>
      <c r="G2380" s="56"/>
    </row>
    <row r="2381" customHeight="1" spans="1:7">
      <c r="A2381" s="57" t="s">
        <v>881</v>
      </c>
      <c r="B2381" s="58"/>
      <c r="C2381" s="59" t="s">
        <v>860</v>
      </c>
      <c r="D2381" s="59" t="s">
        <v>861</v>
      </c>
      <c r="E2381" s="59" t="s">
        <v>862</v>
      </c>
      <c r="F2381" s="59" t="s">
        <v>863</v>
      </c>
      <c r="G2381" s="59" t="s">
        <v>864</v>
      </c>
    </row>
    <row r="2382" ht="10.05" customHeight="1" spans="1:7">
      <c r="A2382" s="60" t="s">
        <v>1769</v>
      </c>
      <c r="B2382" s="61" t="s">
        <v>1770</v>
      </c>
      <c r="C2382" s="60" t="s">
        <v>1439</v>
      </c>
      <c r="D2382" s="60" t="s">
        <v>902</v>
      </c>
      <c r="E2382" s="62">
        <v>1</v>
      </c>
      <c r="F2382" s="63">
        <v>177.4</v>
      </c>
      <c r="G2382" s="63">
        <v>177.4</v>
      </c>
    </row>
    <row r="2383" ht="19.95" customHeight="1" spans="1:7">
      <c r="A2383" s="12"/>
      <c r="B2383" s="12"/>
      <c r="C2383" s="12"/>
      <c r="D2383" s="12"/>
      <c r="E2383" s="64" t="s">
        <v>893</v>
      </c>
      <c r="F2383" s="65"/>
      <c r="G2383" s="66">
        <v>177.4</v>
      </c>
    </row>
    <row r="2384" customHeight="1" spans="1:7">
      <c r="A2384" s="57" t="s">
        <v>859</v>
      </c>
      <c r="B2384" s="58"/>
      <c r="C2384" s="59" t="s">
        <v>860</v>
      </c>
      <c r="D2384" s="59" t="s">
        <v>861</v>
      </c>
      <c r="E2384" s="59" t="s">
        <v>862</v>
      </c>
      <c r="F2384" s="59" t="s">
        <v>863</v>
      </c>
      <c r="G2384" s="59" t="s">
        <v>864</v>
      </c>
    </row>
    <row r="2385" customHeight="1" spans="1:7">
      <c r="A2385" s="60" t="s">
        <v>1292</v>
      </c>
      <c r="B2385" s="61" t="s">
        <v>1293</v>
      </c>
      <c r="C2385" s="60" t="s">
        <v>867</v>
      </c>
      <c r="D2385" s="60" t="s">
        <v>868</v>
      </c>
      <c r="E2385" s="62">
        <v>0.6</v>
      </c>
      <c r="F2385" s="63">
        <v>17.17</v>
      </c>
      <c r="G2385" s="63">
        <v>10.3</v>
      </c>
    </row>
    <row r="2386" customHeight="1" spans="1:7">
      <c r="A2386" s="12"/>
      <c r="B2386" s="12"/>
      <c r="C2386" s="12"/>
      <c r="D2386" s="12"/>
      <c r="E2386" s="64" t="s">
        <v>877</v>
      </c>
      <c r="F2386" s="65"/>
      <c r="G2386" s="66">
        <v>10.3</v>
      </c>
    </row>
    <row r="2387" customHeight="1" spans="1:7">
      <c r="A2387" s="12"/>
      <c r="B2387" s="12"/>
      <c r="C2387" s="12"/>
      <c r="D2387" s="12"/>
      <c r="E2387" s="67" t="s">
        <v>878</v>
      </c>
      <c r="F2387" s="68"/>
      <c r="G2387" s="69">
        <v>375.4</v>
      </c>
    </row>
    <row r="2388" customHeight="1" spans="1:7">
      <c r="A2388" s="12"/>
      <c r="B2388" s="12"/>
      <c r="C2388" s="70" t="s">
        <v>879</v>
      </c>
      <c r="D2388" s="71"/>
      <c r="E2388" s="12"/>
      <c r="F2388" s="12"/>
      <c r="G2388" s="12"/>
    </row>
    <row r="2389" customHeight="1" spans="1:7">
      <c r="A2389" s="55" t="s">
        <v>1771</v>
      </c>
      <c r="B2389" s="56"/>
      <c r="C2389" s="56"/>
      <c r="D2389" s="56"/>
      <c r="E2389" s="56"/>
      <c r="F2389" s="56"/>
      <c r="G2389" s="56"/>
    </row>
    <row r="2390" customHeight="1" spans="1:7">
      <c r="A2390" s="57" t="s">
        <v>881</v>
      </c>
      <c r="B2390" s="58"/>
      <c r="C2390" s="59" t="s">
        <v>860</v>
      </c>
      <c r="D2390" s="59" t="s">
        <v>861</v>
      </c>
      <c r="E2390" s="59" t="s">
        <v>862</v>
      </c>
      <c r="F2390" s="59" t="s">
        <v>863</v>
      </c>
      <c r="G2390" s="59" t="s">
        <v>864</v>
      </c>
    </row>
    <row r="2391" ht="10.05" customHeight="1" spans="1:7">
      <c r="A2391" s="60" t="s">
        <v>1772</v>
      </c>
      <c r="B2391" s="61" t="s">
        <v>1773</v>
      </c>
      <c r="C2391" s="60" t="s">
        <v>1328</v>
      </c>
      <c r="D2391" s="60" t="s">
        <v>1333</v>
      </c>
      <c r="E2391" s="62">
        <v>1</v>
      </c>
      <c r="F2391" s="63">
        <v>17.5</v>
      </c>
      <c r="G2391" s="63">
        <v>17.5</v>
      </c>
    </row>
    <row r="2392" ht="19.95" customHeight="1" spans="1:7">
      <c r="A2392" s="12"/>
      <c r="B2392" s="12"/>
      <c r="C2392" s="12"/>
      <c r="D2392" s="12"/>
      <c r="E2392" s="64" t="s">
        <v>893</v>
      </c>
      <c r="F2392" s="65"/>
      <c r="G2392" s="66">
        <v>17.5</v>
      </c>
    </row>
    <row r="2393" customHeight="1" spans="1:7">
      <c r="A2393" s="57" t="s">
        <v>859</v>
      </c>
      <c r="B2393" s="58"/>
      <c r="C2393" s="59" t="s">
        <v>860</v>
      </c>
      <c r="D2393" s="59" t="s">
        <v>861</v>
      </c>
      <c r="E2393" s="59" t="s">
        <v>862</v>
      </c>
      <c r="F2393" s="59" t="s">
        <v>863</v>
      </c>
      <c r="G2393" s="59" t="s">
        <v>864</v>
      </c>
    </row>
    <row r="2394" customHeight="1" spans="1:7">
      <c r="A2394" s="60" t="s">
        <v>1294</v>
      </c>
      <c r="B2394" s="61" t="s">
        <v>1295</v>
      </c>
      <c r="C2394" s="60" t="s">
        <v>867</v>
      </c>
      <c r="D2394" s="60" t="s">
        <v>868</v>
      </c>
      <c r="E2394" s="62">
        <v>0.2</v>
      </c>
      <c r="F2394" s="63">
        <v>21.79</v>
      </c>
      <c r="G2394" s="63">
        <v>4.36</v>
      </c>
    </row>
    <row r="2395" customHeight="1" spans="1:7">
      <c r="A2395" s="12"/>
      <c r="B2395" s="12"/>
      <c r="C2395" s="12"/>
      <c r="D2395" s="12"/>
      <c r="E2395" s="64" t="s">
        <v>877</v>
      </c>
      <c r="F2395" s="65"/>
      <c r="G2395" s="66">
        <v>4.36</v>
      </c>
    </row>
    <row r="2396" customHeight="1" spans="1:7">
      <c r="A2396" s="12"/>
      <c r="B2396" s="12"/>
      <c r="C2396" s="12"/>
      <c r="D2396" s="12"/>
      <c r="E2396" s="67" t="s">
        <v>878</v>
      </c>
      <c r="F2396" s="68"/>
      <c r="G2396" s="69">
        <v>65.58</v>
      </c>
    </row>
    <row r="2397" customHeight="1" spans="1:7">
      <c r="A2397" s="12"/>
      <c r="B2397" s="12"/>
      <c r="C2397" s="70" t="s">
        <v>879</v>
      </c>
      <c r="D2397" s="71"/>
      <c r="E2397" s="12"/>
      <c r="F2397" s="12"/>
      <c r="G2397" s="12"/>
    </row>
    <row r="2398" customHeight="1" spans="1:7">
      <c r="A2398" s="55" t="s">
        <v>1774</v>
      </c>
      <c r="B2398" s="56"/>
      <c r="C2398" s="56"/>
      <c r="D2398" s="56"/>
      <c r="E2398" s="56"/>
      <c r="F2398" s="56"/>
      <c r="G2398" s="56"/>
    </row>
    <row r="2399" customHeight="1" spans="1:7">
      <c r="A2399" s="57" t="s">
        <v>881</v>
      </c>
      <c r="B2399" s="58"/>
      <c r="C2399" s="59" t="s">
        <v>860</v>
      </c>
      <c r="D2399" s="59" t="s">
        <v>861</v>
      </c>
      <c r="E2399" s="59" t="s">
        <v>862</v>
      </c>
      <c r="F2399" s="59" t="s">
        <v>863</v>
      </c>
      <c r="G2399" s="59" t="s">
        <v>864</v>
      </c>
    </row>
    <row r="2400" customHeight="1" spans="1:7">
      <c r="A2400" s="60" t="s">
        <v>1775</v>
      </c>
      <c r="B2400" s="61" t="s">
        <v>1776</v>
      </c>
      <c r="C2400" s="60" t="s">
        <v>1328</v>
      </c>
      <c r="D2400" s="60" t="s">
        <v>1333</v>
      </c>
      <c r="E2400" s="62">
        <v>1</v>
      </c>
      <c r="F2400" s="63">
        <v>277.56</v>
      </c>
      <c r="G2400" s="63">
        <v>277.56</v>
      </c>
    </row>
    <row r="2401" customHeight="1" spans="1:7">
      <c r="A2401" s="12"/>
      <c r="B2401" s="12"/>
      <c r="C2401" s="12"/>
      <c r="D2401" s="12"/>
      <c r="E2401" s="64" t="s">
        <v>893</v>
      </c>
      <c r="F2401" s="65"/>
      <c r="G2401" s="66">
        <v>277.56</v>
      </c>
    </row>
    <row r="2402" ht="10.05" customHeight="1" spans="1:7">
      <c r="A2402" s="57" t="s">
        <v>859</v>
      </c>
      <c r="B2402" s="58"/>
      <c r="C2402" s="59" t="s">
        <v>860</v>
      </c>
      <c r="D2402" s="59" t="s">
        <v>861</v>
      </c>
      <c r="E2402" s="59" t="s">
        <v>862</v>
      </c>
      <c r="F2402" s="59" t="s">
        <v>863</v>
      </c>
      <c r="G2402" s="59" t="s">
        <v>864</v>
      </c>
    </row>
    <row r="2403" ht="19.95" customHeight="1" spans="1:7">
      <c r="A2403" s="60" t="s">
        <v>1294</v>
      </c>
      <c r="B2403" s="61" t="s">
        <v>1295</v>
      </c>
      <c r="C2403" s="60" t="s">
        <v>867</v>
      </c>
      <c r="D2403" s="60" t="s">
        <v>868</v>
      </c>
      <c r="E2403" s="62">
        <v>4</v>
      </c>
      <c r="F2403" s="63">
        <v>21.79</v>
      </c>
      <c r="G2403" s="63">
        <v>87.16</v>
      </c>
    </row>
    <row r="2404" customHeight="1" spans="1:7">
      <c r="A2404" s="60" t="s">
        <v>1292</v>
      </c>
      <c r="B2404" s="61" t="s">
        <v>1293</v>
      </c>
      <c r="C2404" s="60" t="s">
        <v>867</v>
      </c>
      <c r="D2404" s="60" t="s">
        <v>868</v>
      </c>
      <c r="E2404" s="62">
        <v>4</v>
      </c>
      <c r="F2404" s="63">
        <v>17.17</v>
      </c>
      <c r="G2404" s="63">
        <v>68.68</v>
      </c>
    </row>
    <row r="2405" customHeight="1" spans="1:7">
      <c r="A2405" s="60" t="s">
        <v>1754</v>
      </c>
      <c r="B2405" s="61" t="s">
        <v>1755</v>
      </c>
      <c r="C2405" s="60" t="s">
        <v>867</v>
      </c>
      <c r="D2405" s="60" t="s">
        <v>868</v>
      </c>
      <c r="E2405" s="62">
        <v>4</v>
      </c>
      <c r="F2405" s="63">
        <v>26.33</v>
      </c>
      <c r="G2405" s="63">
        <v>105.32</v>
      </c>
    </row>
    <row r="2406" customHeight="1" spans="1:7">
      <c r="A2406" s="12"/>
      <c r="B2406" s="12"/>
      <c r="C2406" s="12"/>
      <c r="D2406" s="12"/>
      <c r="E2406" s="64" t="s">
        <v>877</v>
      </c>
      <c r="F2406" s="65"/>
      <c r="G2406" s="66">
        <v>261.16</v>
      </c>
    </row>
    <row r="2407" customHeight="1" spans="1:7">
      <c r="A2407" s="12"/>
      <c r="B2407" s="12"/>
      <c r="C2407" s="12"/>
      <c r="D2407" s="12"/>
      <c r="E2407" s="67" t="s">
        <v>878</v>
      </c>
      <c r="F2407" s="68"/>
      <c r="G2407" s="69">
        <v>538.72</v>
      </c>
    </row>
    <row r="2408" ht="10.05" customHeight="1" spans="1:7">
      <c r="A2408" s="12"/>
      <c r="B2408" s="12"/>
      <c r="C2408" s="70" t="s">
        <v>879</v>
      </c>
      <c r="D2408" s="71"/>
      <c r="E2408" s="12"/>
      <c r="F2408" s="12"/>
      <c r="G2408" s="12"/>
    </row>
    <row r="2409" ht="19.95" customHeight="1" spans="1:7">
      <c r="A2409" s="55" t="s">
        <v>1777</v>
      </c>
      <c r="B2409" s="56"/>
      <c r="C2409" s="56"/>
      <c r="D2409" s="56"/>
      <c r="E2409" s="56"/>
      <c r="F2409" s="56"/>
      <c r="G2409" s="56"/>
    </row>
    <row r="2410" customHeight="1" spans="1:7">
      <c r="A2410" s="57" t="s">
        <v>881</v>
      </c>
      <c r="B2410" s="58"/>
      <c r="C2410" s="59" t="s">
        <v>860</v>
      </c>
      <c r="D2410" s="59" t="s">
        <v>861</v>
      </c>
      <c r="E2410" s="59" t="s">
        <v>862</v>
      </c>
      <c r="F2410" s="59" t="s">
        <v>863</v>
      </c>
      <c r="G2410" s="59" t="s">
        <v>864</v>
      </c>
    </row>
    <row r="2411" customHeight="1" spans="1:7">
      <c r="A2411" s="60" t="s">
        <v>1778</v>
      </c>
      <c r="B2411" s="61" t="s">
        <v>1779</v>
      </c>
      <c r="C2411" s="60" t="s">
        <v>1328</v>
      </c>
      <c r="D2411" s="60" t="s">
        <v>1333</v>
      </c>
      <c r="E2411" s="62">
        <v>1</v>
      </c>
      <c r="F2411" s="63">
        <v>48.6</v>
      </c>
      <c r="G2411" s="63">
        <v>48.6</v>
      </c>
    </row>
    <row r="2412" customHeight="1" spans="1:7">
      <c r="A2412" s="12"/>
      <c r="B2412" s="12"/>
      <c r="C2412" s="12"/>
      <c r="D2412" s="12"/>
      <c r="E2412" s="64" t="s">
        <v>893</v>
      </c>
      <c r="F2412" s="65"/>
      <c r="G2412" s="66">
        <v>48.6</v>
      </c>
    </row>
    <row r="2413" customHeight="1" spans="1:7">
      <c r="A2413" s="12"/>
      <c r="B2413" s="12"/>
      <c r="C2413" s="12"/>
      <c r="D2413" s="12"/>
      <c r="E2413" s="67" t="s">
        <v>878</v>
      </c>
      <c r="F2413" s="68"/>
      <c r="G2413" s="69">
        <v>48.6</v>
      </c>
    </row>
    <row r="2414" customHeight="1" spans="1:7">
      <c r="A2414" s="12"/>
      <c r="B2414" s="12"/>
      <c r="C2414" s="70" t="s">
        <v>879</v>
      </c>
      <c r="D2414" s="71"/>
      <c r="E2414" s="12"/>
      <c r="F2414" s="12"/>
      <c r="G2414" s="12"/>
    </row>
    <row r="2415" customHeight="1" spans="1:7">
      <c r="A2415" s="55" t="s">
        <v>1780</v>
      </c>
      <c r="B2415" s="56"/>
      <c r="C2415" s="56"/>
      <c r="D2415" s="56"/>
      <c r="E2415" s="56"/>
      <c r="F2415" s="56"/>
      <c r="G2415" s="56"/>
    </row>
    <row r="2416" customHeight="1" spans="1:7">
      <c r="A2416" s="57" t="s">
        <v>881</v>
      </c>
      <c r="B2416" s="58"/>
      <c r="C2416" s="59" t="s">
        <v>860</v>
      </c>
      <c r="D2416" s="59" t="s">
        <v>861</v>
      </c>
      <c r="E2416" s="59" t="s">
        <v>862</v>
      </c>
      <c r="F2416" s="59" t="s">
        <v>863</v>
      </c>
      <c r="G2416" s="59" t="s">
        <v>864</v>
      </c>
    </row>
    <row r="2417" customHeight="1" spans="1:7">
      <c r="A2417" s="60" t="s">
        <v>1781</v>
      </c>
      <c r="B2417" s="61" t="s">
        <v>1782</v>
      </c>
      <c r="C2417" s="60" t="s">
        <v>867</v>
      </c>
      <c r="D2417" s="60" t="s">
        <v>902</v>
      </c>
      <c r="E2417" s="62">
        <v>1</v>
      </c>
      <c r="F2417" s="63">
        <v>1.62</v>
      </c>
      <c r="G2417" s="63">
        <v>1.62</v>
      </c>
    </row>
    <row r="2418" ht="10.05" customHeight="1" spans="1:7">
      <c r="A2418" s="12"/>
      <c r="B2418" s="12"/>
      <c r="C2418" s="12"/>
      <c r="D2418" s="12"/>
      <c r="E2418" s="64" t="s">
        <v>893</v>
      </c>
      <c r="F2418" s="65"/>
      <c r="G2418" s="66">
        <v>1.62</v>
      </c>
    </row>
    <row r="2419" ht="19.95" customHeight="1" spans="1:7">
      <c r="A2419" s="57" t="s">
        <v>859</v>
      </c>
      <c r="B2419" s="58"/>
      <c r="C2419" s="59" t="s">
        <v>860</v>
      </c>
      <c r="D2419" s="59" t="s">
        <v>861</v>
      </c>
      <c r="E2419" s="59" t="s">
        <v>862</v>
      </c>
      <c r="F2419" s="59" t="s">
        <v>863</v>
      </c>
      <c r="G2419" s="59" t="s">
        <v>864</v>
      </c>
    </row>
    <row r="2420" customHeight="1" spans="1:7">
      <c r="A2420" s="60" t="s">
        <v>1754</v>
      </c>
      <c r="B2420" s="61" t="s">
        <v>1755</v>
      </c>
      <c r="C2420" s="60" t="s">
        <v>867</v>
      </c>
      <c r="D2420" s="60" t="s">
        <v>868</v>
      </c>
      <c r="E2420" s="62">
        <v>0.1</v>
      </c>
      <c r="F2420" s="63">
        <v>26.33</v>
      </c>
      <c r="G2420" s="63">
        <v>2.63</v>
      </c>
    </row>
    <row r="2421" ht="19.95" customHeight="1" spans="1:7">
      <c r="A2421" s="60" t="s">
        <v>865</v>
      </c>
      <c r="B2421" s="61" t="s">
        <v>866</v>
      </c>
      <c r="C2421" s="60" t="s">
        <v>867</v>
      </c>
      <c r="D2421" s="60" t="s">
        <v>868</v>
      </c>
      <c r="E2421" s="62">
        <v>0.1</v>
      </c>
      <c r="F2421" s="63">
        <v>15.24</v>
      </c>
      <c r="G2421" s="63">
        <v>1.52</v>
      </c>
    </row>
    <row r="2422" customHeight="1" spans="1:7">
      <c r="A2422" s="12"/>
      <c r="B2422" s="12"/>
      <c r="C2422" s="12"/>
      <c r="D2422" s="12"/>
      <c r="E2422" s="64" t="s">
        <v>877</v>
      </c>
      <c r="F2422" s="65"/>
      <c r="G2422" s="66">
        <v>4.15</v>
      </c>
    </row>
    <row r="2423" customHeight="1" spans="1:7">
      <c r="A2423" s="12"/>
      <c r="B2423" s="12"/>
      <c r="C2423" s="12"/>
      <c r="D2423" s="12"/>
      <c r="E2423" s="67" t="s">
        <v>878</v>
      </c>
      <c r="F2423" s="68"/>
      <c r="G2423" s="69">
        <v>5.78</v>
      </c>
    </row>
    <row r="2424" customHeight="1" spans="1:7">
      <c r="A2424" s="12"/>
      <c r="B2424" s="12"/>
      <c r="C2424" s="70" t="s">
        <v>879</v>
      </c>
      <c r="D2424" s="71"/>
      <c r="E2424" s="12"/>
      <c r="F2424" s="12"/>
      <c r="G2424" s="12"/>
    </row>
    <row r="2425" customHeight="1" spans="1:7">
      <c r="A2425" s="55" t="s">
        <v>1783</v>
      </c>
      <c r="B2425" s="56"/>
      <c r="C2425" s="56"/>
      <c r="D2425" s="56"/>
      <c r="E2425" s="56"/>
      <c r="F2425" s="56"/>
      <c r="G2425" s="56"/>
    </row>
    <row r="2426" ht="28.05" customHeight="1" spans="1:7">
      <c r="A2426" s="57" t="s">
        <v>881</v>
      </c>
      <c r="B2426" s="58"/>
      <c r="C2426" s="59" t="s">
        <v>860</v>
      </c>
      <c r="D2426" s="59" t="s">
        <v>861</v>
      </c>
      <c r="E2426" s="59" t="s">
        <v>862</v>
      </c>
      <c r="F2426" s="59" t="s">
        <v>863</v>
      </c>
      <c r="G2426" s="59" t="s">
        <v>864</v>
      </c>
    </row>
    <row r="2427" customHeight="1" spans="1:7">
      <c r="A2427" s="60" t="s">
        <v>1336</v>
      </c>
      <c r="B2427" s="61" t="s">
        <v>1337</v>
      </c>
      <c r="C2427" s="60" t="s">
        <v>867</v>
      </c>
      <c r="D2427" s="60" t="s">
        <v>884</v>
      </c>
      <c r="E2427" s="62">
        <v>1.1</v>
      </c>
      <c r="F2427" s="63">
        <v>7.13</v>
      </c>
      <c r="G2427" s="63">
        <v>7.84</v>
      </c>
    </row>
    <row r="2428" customHeight="1" spans="1:7">
      <c r="A2428" s="12"/>
      <c r="B2428" s="12"/>
      <c r="C2428" s="12"/>
      <c r="D2428" s="12"/>
      <c r="E2428" s="64" t="s">
        <v>893</v>
      </c>
      <c r="F2428" s="65"/>
      <c r="G2428" s="66">
        <v>7.84</v>
      </c>
    </row>
    <row r="2429" ht="10.05" customHeight="1" spans="1:7">
      <c r="A2429" s="57" t="s">
        <v>859</v>
      </c>
      <c r="B2429" s="58"/>
      <c r="C2429" s="59" t="s">
        <v>860</v>
      </c>
      <c r="D2429" s="59" t="s">
        <v>861</v>
      </c>
      <c r="E2429" s="59" t="s">
        <v>862</v>
      </c>
      <c r="F2429" s="59" t="s">
        <v>863</v>
      </c>
      <c r="G2429" s="59" t="s">
        <v>864</v>
      </c>
    </row>
    <row r="2430" ht="19.95" customHeight="1" spans="1:7">
      <c r="A2430" s="60" t="s">
        <v>1292</v>
      </c>
      <c r="B2430" s="61" t="s">
        <v>1293</v>
      </c>
      <c r="C2430" s="60" t="s">
        <v>867</v>
      </c>
      <c r="D2430" s="60" t="s">
        <v>868</v>
      </c>
      <c r="E2430" s="62">
        <v>0.082</v>
      </c>
      <c r="F2430" s="63">
        <v>17.17</v>
      </c>
      <c r="G2430" s="63">
        <v>1.41</v>
      </c>
    </row>
    <row r="2431" customHeight="1" spans="1:7">
      <c r="A2431" s="60" t="s">
        <v>1294</v>
      </c>
      <c r="B2431" s="61" t="s">
        <v>1295</v>
      </c>
      <c r="C2431" s="60" t="s">
        <v>867</v>
      </c>
      <c r="D2431" s="60" t="s">
        <v>868</v>
      </c>
      <c r="E2431" s="62">
        <v>0.082</v>
      </c>
      <c r="F2431" s="63">
        <v>21.79</v>
      </c>
      <c r="G2431" s="63">
        <v>1.79</v>
      </c>
    </row>
    <row r="2432" ht="19.95" customHeight="1" spans="1:7">
      <c r="A2432" s="60" t="s">
        <v>1338</v>
      </c>
      <c r="B2432" s="61" t="s">
        <v>1339</v>
      </c>
      <c r="C2432" s="60" t="s">
        <v>867</v>
      </c>
      <c r="D2432" s="60" t="s">
        <v>884</v>
      </c>
      <c r="E2432" s="62">
        <v>1</v>
      </c>
      <c r="F2432" s="63">
        <v>11.9591</v>
      </c>
      <c r="G2432" s="63">
        <v>11.96</v>
      </c>
    </row>
    <row r="2433" customHeight="1" spans="1:7">
      <c r="A2433" s="12"/>
      <c r="B2433" s="12"/>
      <c r="C2433" s="12"/>
      <c r="D2433" s="12"/>
      <c r="E2433" s="64" t="s">
        <v>877</v>
      </c>
      <c r="F2433" s="65"/>
      <c r="G2433" s="66">
        <v>15.16</v>
      </c>
    </row>
    <row r="2434" customHeight="1" spans="1:7">
      <c r="A2434" s="12"/>
      <c r="B2434" s="12"/>
      <c r="C2434" s="12"/>
      <c r="D2434" s="12"/>
      <c r="E2434" s="67" t="s">
        <v>878</v>
      </c>
      <c r="F2434" s="68"/>
      <c r="G2434" s="69">
        <v>299</v>
      </c>
    </row>
    <row r="2435" customHeight="1" spans="1:7">
      <c r="A2435" s="12"/>
      <c r="B2435" s="12"/>
      <c r="C2435" s="70" t="s">
        <v>879</v>
      </c>
      <c r="D2435" s="71"/>
      <c r="E2435" s="12"/>
      <c r="F2435" s="12"/>
      <c r="G2435" s="12"/>
    </row>
    <row r="2436" customHeight="1" spans="1:7">
      <c r="A2436" s="55" t="s">
        <v>1784</v>
      </c>
      <c r="B2436" s="56"/>
      <c r="C2436" s="56"/>
      <c r="D2436" s="56"/>
      <c r="E2436" s="56"/>
      <c r="F2436" s="56"/>
      <c r="G2436" s="56"/>
    </row>
    <row r="2437" ht="28.05" customHeight="1" spans="1:7">
      <c r="A2437" s="57" t="s">
        <v>881</v>
      </c>
      <c r="B2437" s="58"/>
      <c r="C2437" s="59" t="s">
        <v>860</v>
      </c>
      <c r="D2437" s="59" t="s">
        <v>861</v>
      </c>
      <c r="E2437" s="59" t="s">
        <v>862</v>
      </c>
      <c r="F2437" s="59" t="s">
        <v>863</v>
      </c>
      <c r="G2437" s="59" t="s">
        <v>864</v>
      </c>
    </row>
    <row r="2438" customHeight="1" spans="1:7">
      <c r="A2438" s="60" t="s">
        <v>1344</v>
      </c>
      <c r="B2438" s="61" t="s">
        <v>1345</v>
      </c>
      <c r="C2438" s="60" t="s">
        <v>867</v>
      </c>
      <c r="D2438" s="60" t="s">
        <v>884</v>
      </c>
      <c r="E2438" s="62">
        <v>1.1</v>
      </c>
      <c r="F2438" s="63">
        <v>10.36</v>
      </c>
      <c r="G2438" s="63">
        <v>11.4</v>
      </c>
    </row>
    <row r="2439" customHeight="1" spans="1:7">
      <c r="A2439" s="12"/>
      <c r="B2439" s="12"/>
      <c r="C2439" s="12"/>
      <c r="D2439" s="12"/>
      <c r="E2439" s="64" t="s">
        <v>893</v>
      </c>
      <c r="F2439" s="65"/>
      <c r="G2439" s="66">
        <v>11.4</v>
      </c>
    </row>
    <row r="2440" ht="10.05" customHeight="1" spans="1:7">
      <c r="A2440" s="57" t="s">
        <v>859</v>
      </c>
      <c r="B2440" s="58"/>
      <c r="C2440" s="59" t="s">
        <v>860</v>
      </c>
      <c r="D2440" s="59" t="s">
        <v>861</v>
      </c>
      <c r="E2440" s="59" t="s">
        <v>862</v>
      </c>
      <c r="F2440" s="59" t="s">
        <v>863</v>
      </c>
      <c r="G2440" s="59" t="s">
        <v>864</v>
      </c>
    </row>
    <row r="2441" ht="19.95" customHeight="1" spans="1:7">
      <c r="A2441" s="60" t="s">
        <v>1292</v>
      </c>
      <c r="B2441" s="61" t="s">
        <v>1293</v>
      </c>
      <c r="C2441" s="60" t="s">
        <v>867</v>
      </c>
      <c r="D2441" s="60" t="s">
        <v>868</v>
      </c>
      <c r="E2441" s="62">
        <v>0.106</v>
      </c>
      <c r="F2441" s="63">
        <v>17.17</v>
      </c>
      <c r="G2441" s="63">
        <v>1.82</v>
      </c>
    </row>
    <row r="2442" customHeight="1" spans="1:7">
      <c r="A2442" s="60" t="s">
        <v>1294</v>
      </c>
      <c r="B2442" s="61" t="s">
        <v>1295</v>
      </c>
      <c r="C2442" s="60" t="s">
        <v>867</v>
      </c>
      <c r="D2442" s="60" t="s">
        <v>868</v>
      </c>
      <c r="E2442" s="62">
        <v>0.106</v>
      </c>
      <c r="F2442" s="63">
        <v>21.79</v>
      </c>
      <c r="G2442" s="63">
        <v>2.31</v>
      </c>
    </row>
    <row r="2443" ht="19.95" customHeight="1" spans="1:7">
      <c r="A2443" s="60" t="s">
        <v>1346</v>
      </c>
      <c r="B2443" s="61" t="s">
        <v>1347</v>
      </c>
      <c r="C2443" s="60" t="s">
        <v>867</v>
      </c>
      <c r="D2443" s="60" t="s">
        <v>884</v>
      </c>
      <c r="E2443" s="62">
        <v>1</v>
      </c>
      <c r="F2443" s="63">
        <v>13.1681</v>
      </c>
      <c r="G2443" s="63">
        <v>13.17</v>
      </c>
    </row>
    <row r="2444" customHeight="1" spans="1:7">
      <c r="A2444" s="12"/>
      <c r="B2444" s="12"/>
      <c r="C2444" s="12"/>
      <c r="D2444" s="12"/>
      <c r="E2444" s="64" t="s">
        <v>877</v>
      </c>
      <c r="F2444" s="65"/>
      <c r="G2444" s="66">
        <v>17.3</v>
      </c>
    </row>
    <row r="2445" customHeight="1" spans="1:7">
      <c r="A2445" s="12"/>
      <c r="B2445" s="12"/>
      <c r="C2445" s="12"/>
      <c r="D2445" s="12"/>
      <c r="E2445" s="67" t="s">
        <v>878</v>
      </c>
      <c r="F2445" s="68"/>
      <c r="G2445" s="69">
        <v>200.83</v>
      </c>
    </row>
    <row r="2446" customHeight="1" spans="1:7">
      <c r="A2446" s="12"/>
      <c r="B2446" s="12"/>
      <c r="C2446" s="70" t="s">
        <v>879</v>
      </c>
      <c r="D2446" s="71"/>
      <c r="E2446" s="12"/>
      <c r="F2446" s="12"/>
      <c r="G2446" s="12"/>
    </row>
    <row r="2447" customHeight="1" spans="1:7">
      <c r="A2447" s="55" t="s">
        <v>1785</v>
      </c>
      <c r="B2447" s="56"/>
      <c r="C2447" s="56"/>
      <c r="D2447" s="56"/>
      <c r="E2447" s="56"/>
      <c r="F2447" s="56"/>
      <c r="G2447" s="56"/>
    </row>
    <row r="2448" ht="28.05" customHeight="1" spans="1:7">
      <c r="A2448" s="57" t="s">
        <v>881</v>
      </c>
      <c r="B2448" s="58"/>
      <c r="C2448" s="59" t="s">
        <v>860</v>
      </c>
      <c r="D2448" s="59" t="s">
        <v>861</v>
      </c>
      <c r="E2448" s="59" t="s">
        <v>862</v>
      </c>
      <c r="F2448" s="59" t="s">
        <v>863</v>
      </c>
      <c r="G2448" s="59" t="s">
        <v>864</v>
      </c>
    </row>
    <row r="2449" customHeight="1" spans="1:7">
      <c r="A2449" s="60" t="s">
        <v>1336</v>
      </c>
      <c r="B2449" s="61" t="s">
        <v>1337</v>
      </c>
      <c r="C2449" s="60" t="s">
        <v>867</v>
      </c>
      <c r="D2449" s="60" t="s">
        <v>884</v>
      </c>
      <c r="E2449" s="62">
        <v>1.1</v>
      </c>
      <c r="F2449" s="63">
        <v>7.13</v>
      </c>
      <c r="G2449" s="63">
        <v>7.84</v>
      </c>
    </row>
    <row r="2450" customHeight="1" spans="1:7">
      <c r="A2450" s="12"/>
      <c r="B2450" s="12"/>
      <c r="C2450" s="12"/>
      <c r="D2450" s="12"/>
      <c r="E2450" s="64" t="s">
        <v>893</v>
      </c>
      <c r="F2450" s="65"/>
      <c r="G2450" s="66">
        <v>7.84</v>
      </c>
    </row>
    <row r="2451" ht="10.05" customHeight="1" spans="1:7">
      <c r="A2451" s="57" t="s">
        <v>859</v>
      </c>
      <c r="B2451" s="58"/>
      <c r="C2451" s="59" t="s">
        <v>860</v>
      </c>
      <c r="D2451" s="59" t="s">
        <v>861</v>
      </c>
      <c r="E2451" s="59" t="s">
        <v>862</v>
      </c>
      <c r="F2451" s="59" t="s">
        <v>863</v>
      </c>
      <c r="G2451" s="59" t="s">
        <v>864</v>
      </c>
    </row>
    <row r="2452" ht="19.95" customHeight="1" spans="1:7">
      <c r="A2452" s="60" t="s">
        <v>1292</v>
      </c>
      <c r="B2452" s="61" t="s">
        <v>1293</v>
      </c>
      <c r="C2452" s="60" t="s">
        <v>867</v>
      </c>
      <c r="D2452" s="60" t="s">
        <v>868</v>
      </c>
      <c r="E2452" s="62">
        <v>0.1944</v>
      </c>
      <c r="F2452" s="63">
        <v>17.17</v>
      </c>
      <c r="G2452" s="63">
        <v>3.34</v>
      </c>
    </row>
    <row r="2453" customHeight="1" spans="1:7">
      <c r="A2453" s="60" t="s">
        <v>1294</v>
      </c>
      <c r="B2453" s="61" t="s">
        <v>1295</v>
      </c>
      <c r="C2453" s="60" t="s">
        <v>867</v>
      </c>
      <c r="D2453" s="60" t="s">
        <v>868</v>
      </c>
      <c r="E2453" s="62">
        <v>0.1944</v>
      </c>
      <c r="F2453" s="63">
        <v>21.79</v>
      </c>
      <c r="G2453" s="63">
        <v>4.24</v>
      </c>
    </row>
    <row r="2454" ht="19.95" customHeight="1" spans="1:7">
      <c r="A2454" s="60" t="s">
        <v>1341</v>
      </c>
      <c r="B2454" s="61" t="s">
        <v>1342</v>
      </c>
      <c r="C2454" s="60" t="s">
        <v>867</v>
      </c>
      <c r="D2454" s="60" t="s">
        <v>902</v>
      </c>
      <c r="E2454" s="62">
        <v>0.3</v>
      </c>
      <c r="F2454" s="63">
        <v>4.252</v>
      </c>
      <c r="G2454" s="63">
        <v>1.28</v>
      </c>
    </row>
    <row r="2455" customHeight="1" spans="1:7">
      <c r="A2455" s="12"/>
      <c r="B2455" s="12"/>
      <c r="C2455" s="12"/>
      <c r="D2455" s="12"/>
      <c r="E2455" s="64" t="s">
        <v>877</v>
      </c>
      <c r="F2455" s="65"/>
      <c r="G2455" s="66">
        <v>8.86</v>
      </c>
    </row>
    <row r="2456" customHeight="1" spans="1:7">
      <c r="A2456" s="12"/>
      <c r="B2456" s="12"/>
      <c r="C2456" s="12"/>
      <c r="D2456" s="12"/>
      <c r="E2456" s="67" t="s">
        <v>878</v>
      </c>
      <c r="F2456" s="68"/>
      <c r="G2456" s="69">
        <v>283.73</v>
      </c>
    </row>
    <row r="2457" customHeight="1" spans="1:7">
      <c r="A2457" s="12"/>
      <c r="B2457" s="12"/>
      <c r="C2457" s="70" t="s">
        <v>879</v>
      </c>
      <c r="D2457" s="71"/>
      <c r="E2457" s="12"/>
      <c r="F2457" s="12"/>
      <c r="G2457" s="12"/>
    </row>
    <row r="2458" customHeight="1" spans="1:7">
      <c r="A2458" s="55" t="s">
        <v>1786</v>
      </c>
      <c r="B2458" s="56"/>
      <c r="C2458" s="56"/>
      <c r="D2458" s="56"/>
      <c r="E2458" s="56"/>
      <c r="F2458" s="56"/>
      <c r="G2458" s="56"/>
    </row>
    <row r="2459" ht="28.05" customHeight="1" spans="1:7">
      <c r="A2459" s="57" t="s">
        <v>881</v>
      </c>
      <c r="B2459" s="58"/>
      <c r="C2459" s="59" t="s">
        <v>860</v>
      </c>
      <c r="D2459" s="59" t="s">
        <v>861</v>
      </c>
      <c r="E2459" s="59" t="s">
        <v>862</v>
      </c>
      <c r="F2459" s="59" t="s">
        <v>863</v>
      </c>
      <c r="G2459" s="59" t="s">
        <v>864</v>
      </c>
    </row>
    <row r="2460" customHeight="1" spans="1:7">
      <c r="A2460" s="60" t="s">
        <v>1344</v>
      </c>
      <c r="B2460" s="61" t="s">
        <v>1345</v>
      </c>
      <c r="C2460" s="60" t="s">
        <v>867</v>
      </c>
      <c r="D2460" s="60" t="s">
        <v>884</v>
      </c>
      <c r="E2460" s="62">
        <v>1.1</v>
      </c>
      <c r="F2460" s="63">
        <v>10.36</v>
      </c>
      <c r="G2460" s="63">
        <v>11.4</v>
      </c>
    </row>
    <row r="2461" customHeight="1" spans="1:7">
      <c r="A2461" s="12"/>
      <c r="B2461" s="12"/>
      <c r="C2461" s="12"/>
      <c r="D2461" s="12"/>
      <c r="E2461" s="64" t="s">
        <v>893</v>
      </c>
      <c r="F2461" s="65"/>
      <c r="G2461" s="66">
        <v>11.4</v>
      </c>
    </row>
    <row r="2462" ht="10.05" customHeight="1" spans="1:7">
      <c r="A2462" s="57" t="s">
        <v>859</v>
      </c>
      <c r="B2462" s="58"/>
      <c r="C2462" s="59" t="s">
        <v>860</v>
      </c>
      <c r="D2462" s="59" t="s">
        <v>861</v>
      </c>
      <c r="E2462" s="59" t="s">
        <v>862</v>
      </c>
      <c r="F2462" s="59" t="s">
        <v>863</v>
      </c>
      <c r="G2462" s="59" t="s">
        <v>864</v>
      </c>
    </row>
    <row r="2463" ht="19.95" customHeight="1" spans="1:7">
      <c r="A2463" s="60" t="s">
        <v>1292</v>
      </c>
      <c r="B2463" s="61" t="s">
        <v>1293</v>
      </c>
      <c r="C2463" s="60" t="s">
        <v>867</v>
      </c>
      <c r="D2463" s="60" t="s">
        <v>868</v>
      </c>
      <c r="E2463" s="62">
        <v>0.1944</v>
      </c>
      <c r="F2463" s="63">
        <v>17.17</v>
      </c>
      <c r="G2463" s="63">
        <v>3.34</v>
      </c>
    </row>
    <row r="2464" customHeight="1" spans="1:7">
      <c r="A2464" s="60" t="s">
        <v>1294</v>
      </c>
      <c r="B2464" s="61" t="s">
        <v>1295</v>
      </c>
      <c r="C2464" s="60" t="s">
        <v>867</v>
      </c>
      <c r="D2464" s="60" t="s">
        <v>868</v>
      </c>
      <c r="E2464" s="62">
        <v>0.1944</v>
      </c>
      <c r="F2464" s="63">
        <v>21.79</v>
      </c>
      <c r="G2464" s="63">
        <v>4.24</v>
      </c>
    </row>
    <row r="2465" customHeight="1" spans="1:7">
      <c r="A2465" s="60" t="s">
        <v>1341</v>
      </c>
      <c r="B2465" s="61" t="s">
        <v>1342</v>
      </c>
      <c r="C2465" s="60" t="s">
        <v>867</v>
      </c>
      <c r="D2465" s="60" t="s">
        <v>902</v>
      </c>
      <c r="E2465" s="62">
        <v>0.3</v>
      </c>
      <c r="F2465" s="63">
        <v>4.252</v>
      </c>
      <c r="G2465" s="63">
        <v>1.28</v>
      </c>
    </row>
    <row r="2466" customHeight="1" spans="1:7">
      <c r="A2466" s="12"/>
      <c r="B2466" s="12"/>
      <c r="C2466" s="12"/>
      <c r="D2466" s="12"/>
      <c r="E2466" s="64" t="s">
        <v>877</v>
      </c>
      <c r="F2466" s="65"/>
      <c r="G2466" s="66">
        <v>8.86</v>
      </c>
    </row>
    <row r="2467" customHeight="1" spans="1:7">
      <c r="A2467" s="12"/>
      <c r="B2467" s="12"/>
      <c r="C2467" s="12"/>
      <c r="D2467" s="12"/>
      <c r="E2467" s="67" t="s">
        <v>878</v>
      </c>
      <c r="F2467" s="68"/>
      <c r="G2467" s="69">
        <v>141.75</v>
      </c>
    </row>
    <row r="2468" customHeight="1" spans="1:7">
      <c r="A2468" s="12"/>
      <c r="B2468" s="12"/>
      <c r="C2468" s="70" t="s">
        <v>879</v>
      </c>
      <c r="D2468" s="71"/>
      <c r="E2468" s="12"/>
      <c r="F2468" s="12"/>
      <c r="G2468" s="12"/>
    </row>
    <row r="2469" customHeight="1" spans="1:7">
      <c r="A2469" s="55" t="s">
        <v>1787</v>
      </c>
      <c r="B2469" s="56"/>
      <c r="C2469" s="56"/>
      <c r="D2469" s="56"/>
      <c r="E2469" s="56"/>
      <c r="F2469" s="56"/>
      <c r="G2469" s="56"/>
    </row>
    <row r="2470" ht="19.95" customHeight="1" spans="1:7">
      <c r="A2470" s="57" t="s">
        <v>881</v>
      </c>
      <c r="B2470" s="58"/>
      <c r="C2470" s="59" t="s">
        <v>860</v>
      </c>
      <c r="D2470" s="59" t="s">
        <v>861</v>
      </c>
      <c r="E2470" s="59" t="s">
        <v>862</v>
      </c>
      <c r="F2470" s="59" t="s">
        <v>863</v>
      </c>
      <c r="G2470" s="59" t="s">
        <v>864</v>
      </c>
    </row>
    <row r="2471" ht="19.95" customHeight="1" spans="1:7">
      <c r="A2471" s="60" t="s">
        <v>1788</v>
      </c>
      <c r="B2471" s="61" t="s">
        <v>1789</v>
      </c>
      <c r="C2471" s="60" t="s">
        <v>867</v>
      </c>
      <c r="D2471" s="60" t="s">
        <v>884</v>
      </c>
      <c r="E2471" s="62">
        <v>1.1</v>
      </c>
      <c r="F2471" s="63">
        <v>5.55</v>
      </c>
      <c r="G2471" s="63">
        <v>6.11</v>
      </c>
    </row>
    <row r="2472" customHeight="1" spans="1:7">
      <c r="A2472" s="12"/>
      <c r="B2472" s="12"/>
      <c r="C2472" s="12"/>
      <c r="D2472" s="12"/>
      <c r="E2472" s="64" t="s">
        <v>893</v>
      </c>
      <c r="F2472" s="65"/>
      <c r="G2472" s="66">
        <v>6.11</v>
      </c>
    </row>
    <row r="2473" customHeight="1" spans="1:7">
      <c r="A2473" s="57" t="s">
        <v>859</v>
      </c>
      <c r="B2473" s="58"/>
      <c r="C2473" s="59" t="s">
        <v>860</v>
      </c>
      <c r="D2473" s="59" t="s">
        <v>861</v>
      </c>
      <c r="E2473" s="59" t="s">
        <v>862</v>
      </c>
      <c r="F2473" s="59" t="s">
        <v>863</v>
      </c>
      <c r="G2473" s="59" t="s">
        <v>864</v>
      </c>
    </row>
    <row r="2474" ht="10.05" customHeight="1" spans="1:7">
      <c r="A2474" s="60" t="s">
        <v>1292</v>
      </c>
      <c r="B2474" s="61" t="s">
        <v>1293</v>
      </c>
      <c r="C2474" s="60" t="s">
        <v>867</v>
      </c>
      <c r="D2474" s="60" t="s">
        <v>868</v>
      </c>
      <c r="E2474" s="62">
        <v>0.106</v>
      </c>
      <c r="F2474" s="63">
        <v>17.17</v>
      </c>
      <c r="G2474" s="63">
        <v>1.82</v>
      </c>
    </row>
    <row r="2475" ht="19.95" customHeight="1" spans="1:7">
      <c r="A2475" s="60" t="s">
        <v>1294</v>
      </c>
      <c r="B2475" s="61" t="s">
        <v>1295</v>
      </c>
      <c r="C2475" s="60" t="s">
        <v>867</v>
      </c>
      <c r="D2475" s="60" t="s">
        <v>868</v>
      </c>
      <c r="E2475" s="62">
        <v>0.106</v>
      </c>
      <c r="F2475" s="63">
        <v>21.79</v>
      </c>
      <c r="G2475" s="63">
        <v>2.31</v>
      </c>
    </row>
    <row r="2476" customHeight="1" spans="1:7">
      <c r="A2476" s="60" t="s">
        <v>1350</v>
      </c>
      <c r="B2476" s="61" t="s">
        <v>1351</v>
      </c>
      <c r="C2476" s="60" t="s">
        <v>867</v>
      </c>
      <c r="D2476" s="60" t="s">
        <v>898</v>
      </c>
      <c r="E2476" s="62">
        <v>0.015</v>
      </c>
      <c r="F2476" s="63">
        <v>60.28</v>
      </c>
      <c r="G2476" s="63">
        <v>0.9</v>
      </c>
    </row>
    <row r="2477" ht="28.05" customHeight="1" spans="1:7">
      <c r="A2477" s="60" t="s">
        <v>1352</v>
      </c>
      <c r="B2477" s="61" t="s">
        <v>1353</v>
      </c>
      <c r="C2477" s="60" t="s">
        <v>867</v>
      </c>
      <c r="D2477" s="60" t="s">
        <v>898</v>
      </c>
      <c r="E2477" s="62">
        <v>0.015</v>
      </c>
      <c r="F2477" s="63">
        <v>26.21</v>
      </c>
      <c r="G2477" s="63">
        <v>0.39</v>
      </c>
    </row>
    <row r="2478" customHeight="1" spans="1:7">
      <c r="A2478" s="12"/>
      <c r="B2478" s="12"/>
      <c r="C2478" s="12"/>
      <c r="D2478" s="12"/>
      <c r="E2478" s="64" t="s">
        <v>877</v>
      </c>
      <c r="F2478" s="65"/>
      <c r="G2478" s="66">
        <v>5.42</v>
      </c>
    </row>
    <row r="2479" customHeight="1" spans="1:7">
      <c r="A2479" s="12"/>
      <c r="B2479" s="12"/>
      <c r="C2479" s="12"/>
      <c r="D2479" s="12"/>
      <c r="E2479" s="67" t="s">
        <v>878</v>
      </c>
      <c r="F2479" s="68"/>
      <c r="G2479" s="69">
        <v>126.83</v>
      </c>
    </row>
    <row r="2480" customHeight="1" spans="1:7">
      <c r="A2480" s="12"/>
      <c r="B2480" s="12"/>
      <c r="C2480" s="70" t="s">
        <v>879</v>
      </c>
      <c r="D2480" s="71"/>
      <c r="E2480" s="12"/>
      <c r="F2480" s="12"/>
      <c r="G2480" s="12"/>
    </row>
    <row r="2481" customHeight="1" spans="1:7">
      <c r="A2481" s="55" t="s">
        <v>1790</v>
      </c>
      <c r="B2481" s="56"/>
      <c r="C2481" s="56"/>
      <c r="D2481" s="56"/>
      <c r="E2481" s="56"/>
      <c r="F2481" s="56"/>
      <c r="G2481" s="56"/>
    </row>
    <row r="2482" customHeight="1" spans="1:7">
      <c r="A2482" s="57" t="s">
        <v>881</v>
      </c>
      <c r="B2482" s="58"/>
      <c r="C2482" s="59" t="s">
        <v>860</v>
      </c>
      <c r="D2482" s="59" t="s">
        <v>861</v>
      </c>
      <c r="E2482" s="59" t="s">
        <v>862</v>
      </c>
      <c r="F2482" s="59" t="s">
        <v>863</v>
      </c>
      <c r="G2482" s="59" t="s">
        <v>864</v>
      </c>
    </row>
    <row r="2483" customHeight="1" spans="1:7">
      <c r="A2483" s="60" t="s">
        <v>1791</v>
      </c>
      <c r="B2483" s="61" t="s">
        <v>1792</v>
      </c>
      <c r="C2483" s="60" t="s">
        <v>867</v>
      </c>
      <c r="D2483" s="60" t="s">
        <v>884</v>
      </c>
      <c r="E2483" s="62">
        <v>1.05</v>
      </c>
      <c r="F2483" s="63">
        <v>5.13</v>
      </c>
      <c r="G2483" s="63">
        <v>5.39</v>
      </c>
    </row>
    <row r="2484" ht="10.05" customHeight="1" spans="1:7">
      <c r="A2484" s="12"/>
      <c r="B2484" s="12"/>
      <c r="C2484" s="12"/>
      <c r="D2484" s="12"/>
      <c r="E2484" s="64" t="s">
        <v>893</v>
      </c>
      <c r="F2484" s="65"/>
      <c r="G2484" s="66">
        <v>5.39</v>
      </c>
    </row>
    <row r="2485" ht="19.95" customHeight="1" spans="1:7">
      <c r="A2485" s="57" t="s">
        <v>859</v>
      </c>
      <c r="B2485" s="58"/>
      <c r="C2485" s="59" t="s">
        <v>860</v>
      </c>
      <c r="D2485" s="59" t="s">
        <v>861</v>
      </c>
      <c r="E2485" s="59" t="s">
        <v>862</v>
      </c>
      <c r="F2485" s="59" t="s">
        <v>863</v>
      </c>
      <c r="G2485" s="59" t="s">
        <v>864</v>
      </c>
    </row>
    <row r="2486" customHeight="1" spans="1:7">
      <c r="A2486" s="60" t="s">
        <v>865</v>
      </c>
      <c r="B2486" s="61" t="s">
        <v>866</v>
      </c>
      <c r="C2486" s="60" t="s">
        <v>867</v>
      </c>
      <c r="D2486" s="60" t="s">
        <v>868</v>
      </c>
      <c r="E2486" s="62">
        <v>0.1</v>
      </c>
      <c r="F2486" s="63">
        <v>15.24</v>
      </c>
      <c r="G2486" s="63">
        <v>1.52</v>
      </c>
    </row>
    <row r="2487" ht="28.05" customHeight="1" spans="1:7">
      <c r="A2487" s="60" t="s">
        <v>1292</v>
      </c>
      <c r="B2487" s="61" t="s">
        <v>1293</v>
      </c>
      <c r="C2487" s="60" t="s">
        <v>867</v>
      </c>
      <c r="D2487" s="60" t="s">
        <v>868</v>
      </c>
      <c r="E2487" s="62">
        <v>0.1</v>
      </c>
      <c r="F2487" s="63">
        <v>17.17</v>
      </c>
      <c r="G2487" s="63">
        <v>1.72</v>
      </c>
    </row>
    <row r="2488" customHeight="1" spans="1:7">
      <c r="A2488" s="12"/>
      <c r="B2488" s="12"/>
      <c r="C2488" s="12"/>
      <c r="D2488" s="12"/>
      <c r="E2488" s="64" t="s">
        <v>877</v>
      </c>
      <c r="F2488" s="65"/>
      <c r="G2488" s="66">
        <v>3.24</v>
      </c>
    </row>
    <row r="2489" customHeight="1" spans="1:7">
      <c r="A2489" s="12"/>
      <c r="B2489" s="12"/>
      <c r="C2489" s="12"/>
      <c r="D2489" s="12"/>
      <c r="E2489" s="67" t="s">
        <v>878</v>
      </c>
      <c r="F2489" s="68"/>
      <c r="G2489" s="69">
        <v>8.63</v>
      </c>
    </row>
    <row r="2490" customHeight="1" spans="1:7">
      <c r="A2490" s="12"/>
      <c r="B2490" s="12"/>
      <c r="C2490" s="70" t="s">
        <v>879</v>
      </c>
      <c r="D2490" s="71"/>
      <c r="E2490" s="12"/>
      <c r="F2490" s="12"/>
      <c r="G2490" s="12"/>
    </row>
    <row r="2491" customHeight="1" spans="1:7">
      <c r="A2491" s="55" t="s">
        <v>1793</v>
      </c>
      <c r="B2491" s="56"/>
      <c r="C2491" s="56"/>
      <c r="D2491" s="56"/>
      <c r="E2491" s="56"/>
      <c r="F2491" s="56"/>
      <c r="G2491" s="56"/>
    </row>
    <row r="2492" customHeight="1" spans="1:7">
      <c r="A2492" s="57" t="s">
        <v>881</v>
      </c>
      <c r="B2492" s="58"/>
      <c r="C2492" s="59" t="s">
        <v>860</v>
      </c>
      <c r="D2492" s="59" t="s">
        <v>861</v>
      </c>
      <c r="E2492" s="59" t="s">
        <v>862</v>
      </c>
      <c r="F2492" s="59" t="s">
        <v>863</v>
      </c>
      <c r="G2492" s="59" t="s">
        <v>864</v>
      </c>
    </row>
    <row r="2493" customHeight="1" spans="1:7">
      <c r="A2493" s="60" t="s">
        <v>1358</v>
      </c>
      <c r="B2493" s="61" t="s">
        <v>1359</v>
      </c>
      <c r="C2493" s="60" t="s">
        <v>867</v>
      </c>
      <c r="D2493" s="60" t="s">
        <v>902</v>
      </c>
      <c r="E2493" s="62">
        <v>1</v>
      </c>
      <c r="F2493" s="63">
        <v>1.62</v>
      </c>
      <c r="G2493" s="63">
        <v>1.62</v>
      </c>
    </row>
    <row r="2494" ht="10.05" customHeight="1" spans="1:7">
      <c r="A2494" s="12"/>
      <c r="B2494" s="12"/>
      <c r="C2494" s="12"/>
      <c r="D2494" s="12"/>
      <c r="E2494" s="64" t="s">
        <v>893</v>
      </c>
      <c r="F2494" s="65"/>
      <c r="G2494" s="66">
        <v>1.62</v>
      </c>
    </row>
    <row r="2495" ht="19.95" customHeight="1" spans="1:7">
      <c r="A2495" s="57" t="s">
        <v>859</v>
      </c>
      <c r="B2495" s="58"/>
      <c r="C2495" s="59" t="s">
        <v>860</v>
      </c>
      <c r="D2495" s="59" t="s">
        <v>861</v>
      </c>
      <c r="E2495" s="59" t="s">
        <v>862</v>
      </c>
      <c r="F2495" s="59" t="s">
        <v>863</v>
      </c>
      <c r="G2495" s="59" t="s">
        <v>864</v>
      </c>
    </row>
    <row r="2496" customHeight="1" spans="1:7">
      <c r="A2496" s="60" t="s">
        <v>1292</v>
      </c>
      <c r="B2496" s="61" t="s">
        <v>1293</v>
      </c>
      <c r="C2496" s="60" t="s">
        <v>867</v>
      </c>
      <c r="D2496" s="60" t="s">
        <v>868</v>
      </c>
      <c r="E2496" s="62">
        <v>0.3</v>
      </c>
      <c r="F2496" s="63">
        <v>17.17</v>
      </c>
      <c r="G2496" s="63">
        <v>5.15</v>
      </c>
    </row>
    <row r="2497" ht="19.95" customHeight="1" spans="1:7">
      <c r="A2497" s="60" t="s">
        <v>1294</v>
      </c>
      <c r="B2497" s="61" t="s">
        <v>1295</v>
      </c>
      <c r="C2497" s="60" t="s">
        <v>867</v>
      </c>
      <c r="D2497" s="60" t="s">
        <v>868</v>
      </c>
      <c r="E2497" s="62">
        <v>0.3</v>
      </c>
      <c r="F2497" s="63">
        <v>21.79</v>
      </c>
      <c r="G2497" s="63">
        <v>6.54</v>
      </c>
    </row>
    <row r="2498" customHeight="1" spans="1:7">
      <c r="A2498" s="12"/>
      <c r="B2498" s="12"/>
      <c r="C2498" s="12"/>
      <c r="D2498" s="12"/>
      <c r="E2498" s="64" t="s">
        <v>877</v>
      </c>
      <c r="F2498" s="65"/>
      <c r="G2498" s="66">
        <v>11.69</v>
      </c>
    </row>
    <row r="2499" customHeight="1" spans="1:7">
      <c r="A2499" s="12"/>
      <c r="B2499" s="12"/>
      <c r="C2499" s="12"/>
      <c r="D2499" s="12"/>
      <c r="E2499" s="67" t="s">
        <v>878</v>
      </c>
      <c r="F2499" s="68"/>
      <c r="G2499" s="69">
        <v>26.62</v>
      </c>
    </row>
    <row r="2500" ht="43.95" customHeight="1" spans="1:7">
      <c r="A2500" s="12"/>
      <c r="B2500" s="12"/>
      <c r="C2500" s="70" t="s">
        <v>879</v>
      </c>
      <c r="D2500" s="71"/>
      <c r="E2500" s="12"/>
      <c r="F2500" s="12"/>
      <c r="G2500" s="12"/>
    </row>
    <row r="2501" ht="43.95" customHeight="1" spans="1:7">
      <c r="A2501" s="55" t="s">
        <v>1794</v>
      </c>
      <c r="B2501" s="56"/>
      <c r="C2501" s="56"/>
      <c r="D2501" s="56"/>
      <c r="E2501" s="56"/>
      <c r="F2501" s="56"/>
      <c r="G2501" s="56"/>
    </row>
    <row r="2502" ht="28.05" customHeight="1" spans="1:7">
      <c r="A2502" s="57" t="s">
        <v>881</v>
      </c>
      <c r="B2502" s="58"/>
      <c r="C2502" s="59" t="s">
        <v>860</v>
      </c>
      <c r="D2502" s="59" t="s">
        <v>861</v>
      </c>
      <c r="E2502" s="59" t="s">
        <v>862</v>
      </c>
      <c r="F2502" s="59" t="s">
        <v>863</v>
      </c>
      <c r="G2502" s="59" t="s">
        <v>864</v>
      </c>
    </row>
    <row r="2503" customHeight="1" spans="1:7">
      <c r="A2503" s="60" t="s">
        <v>1795</v>
      </c>
      <c r="B2503" s="61" t="s">
        <v>1796</v>
      </c>
      <c r="C2503" s="60" t="s">
        <v>867</v>
      </c>
      <c r="D2503" s="60" t="s">
        <v>902</v>
      </c>
      <c r="E2503" s="62">
        <v>22.9153</v>
      </c>
      <c r="F2503" s="63">
        <v>1.2</v>
      </c>
      <c r="G2503" s="63">
        <v>27.5</v>
      </c>
    </row>
    <row r="2504" customHeight="1" spans="1:7">
      <c r="A2504" s="12"/>
      <c r="B2504" s="12"/>
      <c r="C2504" s="12"/>
      <c r="D2504" s="12"/>
      <c r="E2504" s="64" t="s">
        <v>893</v>
      </c>
      <c r="F2504" s="65"/>
      <c r="G2504" s="66">
        <v>27.5</v>
      </c>
    </row>
    <row r="2505" ht="28.05" customHeight="1" spans="1:7">
      <c r="A2505" s="57" t="s">
        <v>859</v>
      </c>
      <c r="B2505" s="58"/>
      <c r="C2505" s="59" t="s">
        <v>860</v>
      </c>
      <c r="D2505" s="59" t="s">
        <v>861</v>
      </c>
      <c r="E2505" s="59" t="s">
        <v>862</v>
      </c>
      <c r="F2505" s="59" t="s">
        <v>863</v>
      </c>
      <c r="G2505" s="59" t="s">
        <v>864</v>
      </c>
    </row>
    <row r="2506" ht="36" customHeight="1" spans="1:7">
      <c r="A2506" s="60" t="s">
        <v>1797</v>
      </c>
      <c r="B2506" s="61" t="s">
        <v>1798</v>
      </c>
      <c r="C2506" s="60" t="s">
        <v>867</v>
      </c>
      <c r="D2506" s="60" t="s">
        <v>876</v>
      </c>
      <c r="E2506" s="62">
        <v>0.0087</v>
      </c>
      <c r="F2506" s="63">
        <v>88.67</v>
      </c>
      <c r="G2506" s="63">
        <v>0.77</v>
      </c>
    </row>
    <row r="2507" ht="28.05" customHeight="1" spans="1:7">
      <c r="A2507" s="60" t="s">
        <v>1799</v>
      </c>
      <c r="B2507" s="61" t="s">
        <v>1800</v>
      </c>
      <c r="C2507" s="60" t="s">
        <v>867</v>
      </c>
      <c r="D2507" s="60" t="s">
        <v>873</v>
      </c>
      <c r="E2507" s="62">
        <v>0.0294</v>
      </c>
      <c r="F2507" s="63">
        <v>42.42</v>
      </c>
      <c r="G2507" s="63">
        <v>1.25</v>
      </c>
    </row>
    <row r="2508" customHeight="1" spans="1:7">
      <c r="A2508" s="60" t="s">
        <v>1801</v>
      </c>
      <c r="B2508" s="61" t="s">
        <v>1802</v>
      </c>
      <c r="C2508" s="60" t="s">
        <v>867</v>
      </c>
      <c r="D2508" s="60" t="s">
        <v>898</v>
      </c>
      <c r="E2508" s="62">
        <v>0.0014</v>
      </c>
      <c r="F2508" s="63">
        <v>353.84</v>
      </c>
      <c r="G2508" s="63">
        <v>0.5</v>
      </c>
    </row>
    <row r="2509" customHeight="1" spans="1:7">
      <c r="A2509" s="60" t="s">
        <v>968</v>
      </c>
      <c r="B2509" s="61" t="s">
        <v>969</v>
      </c>
      <c r="C2509" s="60" t="s">
        <v>867</v>
      </c>
      <c r="D2509" s="60" t="s">
        <v>868</v>
      </c>
      <c r="E2509" s="62">
        <v>3.531</v>
      </c>
      <c r="F2509" s="63">
        <v>21.61</v>
      </c>
      <c r="G2509" s="63">
        <v>76.3</v>
      </c>
    </row>
    <row r="2510" ht="10.05" customHeight="1" spans="1:7">
      <c r="A2510" s="60" t="s">
        <v>865</v>
      </c>
      <c r="B2510" s="61" t="s">
        <v>866</v>
      </c>
      <c r="C2510" s="60" t="s">
        <v>867</v>
      </c>
      <c r="D2510" s="60" t="s">
        <v>868</v>
      </c>
      <c r="E2510" s="62">
        <v>3.531</v>
      </c>
      <c r="F2510" s="63">
        <v>15.24</v>
      </c>
      <c r="G2510" s="63">
        <v>53.81</v>
      </c>
    </row>
    <row r="2511" ht="19.95" customHeight="1" spans="1:7">
      <c r="A2511" s="60" t="s">
        <v>1803</v>
      </c>
      <c r="B2511" s="61" t="s">
        <v>1804</v>
      </c>
      <c r="C2511" s="60" t="s">
        <v>867</v>
      </c>
      <c r="D2511" s="60" t="s">
        <v>898</v>
      </c>
      <c r="E2511" s="62">
        <v>0.0575</v>
      </c>
      <c r="F2511" s="63">
        <v>404.68</v>
      </c>
      <c r="G2511" s="63">
        <v>23.27</v>
      </c>
    </row>
    <row r="2512" customHeight="1" spans="1:7">
      <c r="A2512" s="60" t="s">
        <v>1805</v>
      </c>
      <c r="B2512" s="61" t="s">
        <v>1806</v>
      </c>
      <c r="C2512" s="60" t="s">
        <v>867</v>
      </c>
      <c r="D2512" s="60" t="s">
        <v>898</v>
      </c>
      <c r="E2512" s="62">
        <v>0.081</v>
      </c>
      <c r="F2512" s="63">
        <v>167.98</v>
      </c>
      <c r="G2512" s="63">
        <v>13.61</v>
      </c>
    </row>
    <row r="2513" customHeight="1" spans="1:7">
      <c r="A2513" s="60" t="s">
        <v>1807</v>
      </c>
      <c r="B2513" s="61" t="s">
        <v>1808</v>
      </c>
      <c r="C2513" s="60" t="s">
        <v>867</v>
      </c>
      <c r="D2513" s="60" t="s">
        <v>898</v>
      </c>
      <c r="E2513" s="62">
        <v>0.0448</v>
      </c>
      <c r="F2513" s="63">
        <v>1786.98</v>
      </c>
      <c r="G2513" s="63">
        <v>80.06</v>
      </c>
    </row>
    <row r="2514" customHeight="1" spans="1:7">
      <c r="A2514" s="12"/>
      <c r="B2514" s="12"/>
      <c r="C2514" s="12"/>
      <c r="D2514" s="12"/>
      <c r="E2514" s="64" t="s">
        <v>877</v>
      </c>
      <c r="F2514" s="65"/>
      <c r="G2514" s="66">
        <v>249.57</v>
      </c>
    </row>
    <row r="2515" ht="28.05" customHeight="1" spans="1:7">
      <c r="A2515" s="12"/>
      <c r="B2515" s="12"/>
      <c r="C2515" s="12"/>
      <c r="D2515" s="12"/>
      <c r="E2515" s="67" t="s">
        <v>878</v>
      </c>
      <c r="F2515" s="68"/>
      <c r="G2515" s="69">
        <v>554.12</v>
      </c>
    </row>
    <row r="2516" customHeight="1" spans="1:7">
      <c r="A2516" s="12"/>
      <c r="B2516" s="12"/>
      <c r="C2516" s="70" t="s">
        <v>879</v>
      </c>
      <c r="D2516" s="71"/>
      <c r="E2516" s="12"/>
      <c r="F2516" s="12"/>
      <c r="G2516" s="12"/>
    </row>
    <row r="2517" customHeight="1" spans="1:7">
      <c r="A2517" s="55" t="s">
        <v>1809</v>
      </c>
      <c r="B2517" s="56"/>
      <c r="C2517" s="56"/>
      <c r="D2517" s="56"/>
      <c r="E2517" s="56"/>
      <c r="F2517" s="56"/>
      <c r="G2517" s="56"/>
    </row>
    <row r="2518" customHeight="1" spans="1:7">
      <c r="A2518" s="57" t="s">
        <v>881</v>
      </c>
      <c r="B2518" s="58"/>
      <c r="C2518" s="59" t="s">
        <v>860</v>
      </c>
      <c r="D2518" s="59" t="s">
        <v>861</v>
      </c>
      <c r="E2518" s="59" t="s">
        <v>862</v>
      </c>
      <c r="F2518" s="59" t="s">
        <v>863</v>
      </c>
      <c r="G2518" s="59" t="s">
        <v>864</v>
      </c>
    </row>
    <row r="2519" customHeight="1" spans="1:7">
      <c r="A2519" s="60" t="s">
        <v>1381</v>
      </c>
      <c r="B2519" s="61" t="s">
        <v>1382</v>
      </c>
      <c r="C2519" s="60" t="s">
        <v>1328</v>
      </c>
      <c r="D2519" s="60" t="s">
        <v>1333</v>
      </c>
      <c r="E2519" s="62">
        <v>2</v>
      </c>
      <c r="F2519" s="63">
        <v>0.1</v>
      </c>
      <c r="G2519" s="63">
        <v>0.2</v>
      </c>
    </row>
    <row r="2520" customHeight="1" spans="1:7">
      <c r="A2520" s="60" t="s">
        <v>1383</v>
      </c>
      <c r="B2520" s="61" t="s">
        <v>1384</v>
      </c>
      <c r="C2520" s="60" t="s">
        <v>1179</v>
      </c>
      <c r="D2520" s="60" t="s">
        <v>902</v>
      </c>
      <c r="E2520" s="62">
        <v>1</v>
      </c>
      <c r="F2520" s="63">
        <v>2.72</v>
      </c>
      <c r="G2520" s="63">
        <v>2.72</v>
      </c>
    </row>
    <row r="2521" customHeight="1" spans="1:7">
      <c r="A2521" s="60" t="s">
        <v>1385</v>
      </c>
      <c r="B2521" s="61" t="s">
        <v>1386</v>
      </c>
      <c r="C2521" s="60" t="s">
        <v>1328</v>
      </c>
      <c r="D2521" s="60" t="s">
        <v>1333</v>
      </c>
      <c r="E2521" s="62">
        <v>1</v>
      </c>
      <c r="F2521" s="63">
        <v>8.24</v>
      </c>
      <c r="G2521" s="63">
        <v>8.24</v>
      </c>
    </row>
    <row r="2522" customHeight="1" spans="1:7">
      <c r="A2522" s="60" t="s">
        <v>1387</v>
      </c>
      <c r="B2522" s="61" t="s">
        <v>1388</v>
      </c>
      <c r="C2522" s="60" t="s">
        <v>1179</v>
      </c>
      <c r="D2522" s="60" t="s">
        <v>902</v>
      </c>
      <c r="E2522" s="62">
        <v>1</v>
      </c>
      <c r="F2522" s="63">
        <v>0.76</v>
      </c>
      <c r="G2522" s="63">
        <v>0.76</v>
      </c>
    </row>
    <row r="2523" ht="10.05" customHeight="1" spans="1:7">
      <c r="A2523" s="12"/>
      <c r="B2523" s="12"/>
      <c r="C2523" s="12"/>
      <c r="D2523" s="12"/>
      <c r="E2523" s="64" t="s">
        <v>893</v>
      </c>
      <c r="F2523" s="65"/>
      <c r="G2523" s="66">
        <v>11.92</v>
      </c>
    </row>
    <row r="2524" ht="19.95" customHeight="1" spans="1:7">
      <c r="A2524" s="57" t="s">
        <v>859</v>
      </c>
      <c r="B2524" s="58"/>
      <c r="C2524" s="59" t="s">
        <v>860</v>
      </c>
      <c r="D2524" s="59" t="s">
        <v>861</v>
      </c>
      <c r="E2524" s="59" t="s">
        <v>862</v>
      </c>
      <c r="F2524" s="59" t="s">
        <v>863</v>
      </c>
      <c r="G2524" s="59" t="s">
        <v>864</v>
      </c>
    </row>
    <row r="2525" customHeight="1" spans="1:7">
      <c r="A2525" s="60" t="s">
        <v>1389</v>
      </c>
      <c r="B2525" s="61" t="s">
        <v>1390</v>
      </c>
      <c r="C2525" s="60" t="s">
        <v>867</v>
      </c>
      <c r="D2525" s="60" t="s">
        <v>868</v>
      </c>
      <c r="E2525" s="62">
        <v>0.309</v>
      </c>
      <c r="F2525" s="63">
        <v>22.76</v>
      </c>
      <c r="G2525" s="63">
        <v>7.03</v>
      </c>
    </row>
    <row r="2526" customHeight="1" spans="1:7">
      <c r="A2526" s="60" t="s">
        <v>1292</v>
      </c>
      <c r="B2526" s="61" t="s">
        <v>1293</v>
      </c>
      <c r="C2526" s="60" t="s">
        <v>867</v>
      </c>
      <c r="D2526" s="60" t="s">
        <v>868</v>
      </c>
      <c r="E2526" s="62">
        <v>0.309</v>
      </c>
      <c r="F2526" s="63">
        <v>17.17</v>
      </c>
      <c r="G2526" s="63">
        <v>5.31</v>
      </c>
    </row>
    <row r="2527" customHeight="1" spans="1:7">
      <c r="A2527" s="12"/>
      <c r="B2527" s="12"/>
      <c r="C2527" s="12"/>
      <c r="D2527" s="12"/>
      <c r="E2527" s="64" t="s">
        <v>877</v>
      </c>
      <c r="F2527" s="65"/>
      <c r="G2527" s="66">
        <v>12.34</v>
      </c>
    </row>
    <row r="2528" customHeight="1" spans="1:7">
      <c r="A2528" s="12"/>
      <c r="B2528" s="12"/>
      <c r="C2528" s="12"/>
      <c r="D2528" s="12"/>
      <c r="E2528" s="67" t="s">
        <v>878</v>
      </c>
      <c r="F2528" s="68"/>
      <c r="G2528" s="69">
        <v>266.86</v>
      </c>
    </row>
    <row r="2529" customHeight="1" spans="1:7">
      <c r="A2529" s="12"/>
      <c r="B2529" s="12"/>
      <c r="C2529" s="70" t="s">
        <v>879</v>
      </c>
      <c r="D2529" s="71"/>
      <c r="E2529" s="12"/>
      <c r="F2529" s="12"/>
      <c r="G2529" s="12"/>
    </row>
    <row r="2530" customHeight="1" spans="1:7">
      <c r="A2530" s="55" t="s">
        <v>1810</v>
      </c>
      <c r="B2530" s="56"/>
      <c r="C2530" s="56"/>
      <c r="D2530" s="56"/>
      <c r="E2530" s="56"/>
      <c r="F2530" s="56"/>
      <c r="G2530" s="56"/>
    </row>
    <row r="2531" ht="19.95" customHeight="1" spans="1:7">
      <c r="A2531" s="57" t="s">
        <v>881</v>
      </c>
      <c r="B2531" s="58"/>
      <c r="C2531" s="59" t="s">
        <v>860</v>
      </c>
      <c r="D2531" s="59" t="s">
        <v>861</v>
      </c>
      <c r="E2531" s="59" t="s">
        <v>862</v>
      </c>
      <c r="F2531" s="59" t="s">
        <v>863</v>
      </c>
      <c r="G2531" s="59" t="s">
        <v>864</v>
      </c>
    </row>
    <row r="2532" customHeight="1" spans="1:7">
      <c r="A2532" s="60" t="s">
        <v>1811</v>
      </c>
      <c r="B2532" s="61" t="s">
        <v>1812</v>
      </c>
      <c r="C2532" s="60" t="s">
        <v>867</v>
      </c>
      <c r="D2532" s="60" t="s">
        <v>902</v>
      </c>
      <c r="E2532" s="62">
        <v>1</v>
      </c>
      <c r="F2532" s="63">
        <v>1.76</v>
      </c>
      <c r="G2532" s="63">
        <v>1.76</v>
      </c>
    </row>
    <row r="2533" customHeight="1" spans="1:7">
      <c r="A2533" s="12"/>
      <c r="B2533" s="12"/>
      <c r="C2533" s="12"/>
      <c r="D2533" s="12"/>
      <c r="E2533" s="64" t="s">
        <v>893</v>
      </c>
      <c r="F2533" s="65"/>
      <c r="G2533" s="66">
        <v>1.76</v>
      </c>
    </row>
    <row r="2534" ht="10.05" customHeight="1" spans="1:7">
      <c r="A2534" s="57" t="s">
        <v>859</v>
      </c>
      <c r="B2534" s="58"/>
      <c r="C2534" s="59" t="s">
        <v>860</v>
      </c>
      <c r="D2534" s="59" t="s">
        <v>861</v>
      </c>
      <c r="E2534" s="59" t="s">
        <v>862</v>
      </c>
      <c r="F2534" s="59" t="s">
        <v>863</v>
      </c>
      <c r="G2534" s="59" t="s">
        <v>864</v>
      </c>
    </row>
    <row r="2535" ht="19.95" customHeight="1" spans="1:7">
      <c r="A2535" s="60" t="s">
        <v>1292</v>
      </c>
      <c r="B2535" s="61" t="s">
        <v>1293</v>
      </c>
      <c r="C2535" s="60" t="s">
        <v>867</v>
      </c>
      <c r="D2535" s="60" t="s">
        <v>868</v>
      </c>
      <c r="E2535" s="62">
        <v>0.166</v>
      </c>
      <c r="F2535" s="63">
        <v>17.17</v>
      </c>
      <c r="G2535" s="63">
        <v>2.85</v>
      </c>
    </row>
    <row r="2536" customHeight="1" spans="1:7">
      <c r="A2536" s="60" t="s">
        <v>1294</v>
      </c>
      <c r="B2536" s="61" t="s">
        <v>1295</v>
      </c>
      <c r="C2536" s="60" t="s">
        <v>867</v>
      </c>
      <c r="D2536" s="60" t="s">
        <v>868</v>
      </c>
      <c r="E2536" s="62">
        <v>0.166</v>
      </c>
      <c r="F2536" s="63">
        <v>21.79</v>
      </c>
      <c r="G2536" s="63">
        <v>3.62</v>
      </c>
    </row>
    <row r="2537" customHeight="1" spans="1:7">
      <c r="A2537" s="60" t="s">
        <v>1169</v>
      </c>
      <c r="B2537" s="61" t="s">
        <v>1170</v>
      </c>
      <c r="C2537" s="60" t="s">
        <v>867</v>
      </c>
      <c r="D2537" s="60" t="s">
        <v>898</v>
      </c>
      <c r="E2537" s="62">
        <v>0.0012</v>
      </c>
      <c r="F2537" s="63">
        <v>462.51</v>
      </c>
      <c r="G2537" s="63">
        <v>0.56</v>
      </c>
    </row>
    <row r="2538" customHeight="1" spans="1:7">
      <c r="A2538" s="12"/>
      <c r="B2538" s="12"/>
      <c r="C2538" s="12"/>
      <c r="D2538" s="12"/>
      <c r="E2538" s="64" t="s">
        <v>877</v>
      </c>
      <c r="F2538" s="65"/>
      <c r="G2538" s="66">
        <v>7.03</v>
      </c>
    </row>
    <row r="2539" customHeight="1" spans="1:7">
      <c r="A2539" s="12"/>
      <c r="B2539" s="12"/>
      <c r="C2539" s="12"/>
      <c r="D2539" s="12"/>
      <c r="E2539" s="67" t="s">
        <v>878</v>
      </c>
      <c r="F2539" s="68"/>
      <c r="G2539" s="69">
        <v>8.77</v>
      </c>
    </row>
    <row r="2540" customHeight="1" spans="1:7">
      <c r="A2540" s="12"/>
      <c r="B2540" s="12"/>
      <c r="C2540" s="70" t="s">
        <v>879</v>
      </c>
      <c r="D2540" s="71"/>
      <c r="E2540" s="12"/>
      <c r="F2540" s="12"/>
      <c r="G2540" s="12"/>
    </row>
    <row r="2541" customHeight="1" spans="1:7">
      <c r="A2541" s="55" t="s">
        <v>1813</v>
      </c>
      <c r="B2541" s="56"/>
      <c r="C2541" s="56"/>
      <c r="D2541" s="56"/>
      <c r="E2541" s="56"/>
      <c r="F2541" s="56"/>
      <c r="G2541" s="56"/>
    </row>
    <row r="2542" customHeight="1" spans="1:7">
      <c r="A2542" s="57" t="s">
        <v>881</v>
      </c>
      <c r="B2542" s="58"/>
      <c r="C2542" s="59" t="s">
        <v>860</v>
      </c>
      <c r="D2542" s="59" t="s">
        <v>861</v>
      </c>
      <c r="E2542" s="59" t="s">
        <v>862</v>
      </c>
      <c r="F2542" s="59" t="s">
        <v>863</v>
      </c>
      <c r="G2542" s="59" t="s">
        <v>864</v>
      </c>
    </row>
    <row r="2543" customHeight="1" spans="1:7">
      <c r="A2543" s="60" t="s">
        <v>1814</v>
      </c>
      <c r="B2543" s="61" t="s">
        <v>1815</v>
      </c>
      <c r="C2543" s="60" t="s">
        <v>1328</v>
      </c>
      <c r="D2543" s="60" t="s">
        <v>1816</v>
      </c>
      <c r="E2543" s="62">
        <v>1.05</v>
      </c>
      <c r="F2543" s="63">
        <v>1.49</v>
      </c>
      <c r="G2543" s="63">
        <v>1.56</v>
      </c>
    </row>
    <row r="2544" customHeight="1" spans="1:7">
      <c r="A2544" s="60" t="s">
        <v>1817</v>
      </c>
      <c r="B2544" s="61" t="s">
        <v>1818</v>
      </c>
      <c r="C2544" s="60" t="s">
        <v>867</v>
      </c>
      <c r="D2544" s="60" t="s">
        <v>892</v>
      </c>
      <c r="E2544" s="62">
        <v>0.1</v>
      </c>
      <c r="F2544" s="63">
        <v>12.32</v>
      </c>
      <c r="G2544" s="63">
        <v>1.23</v>
      </c>
    </row>
    <row r="2545" ht="10.05" customHeight="1" spans="1:7">
      <c r="A2545" s="12"/>
      <c r="B2545" s="12"/>
      <c r="C2545" s="12"/>
      <c r="D2545" s="12"/>
      <c r="E2545" s="64" t="s">
        <v>893</v>
      </c>
      <c r="F2545" s="65"/>
      <c r="G2545" s="66">
        <v>2.79</v>
      </c>
    </row>
    <row r="2546" ht="19.95" customHeight="1" spans="1:7">
      <c r="A2546" s="57" t="s">
        <v>859</v>
      </c>
      <c r="B2546" s="58"/>
      <c r="C2546" s="59" t="s">
        <v>860</v>
      </c>
      <c r="D2546" s="59" t="s">
        <v>861</v>
      </c>
      <c r="E2546" s="59" t="s">
        <v>862</v>
      </c>
      <c r="F2546" s="59" t="s">
        <v>863</v>
      </c>
      <c r="G2546" s="59" t="s">
        <v>864</v>
      </c>
    </row>
    <row r="2547" customHeight="1" spans="1:7">
      <c r="A2547" s="60" t="s">
        <v>1294</v>
      </c>
      <c r="B2547" s="61" t="s">
        <v>1295</v>
      </c>
      <c r="C2547" s="60" t="s">
        <v>867</v>
      </c>
      <c r="D2547" s="60" t="s">
        <v>868</v>
      </c>
      <c r="E2547" s="62">
        <v>0.14</v>
      </c>
      <c r="F2547" s="63">
        <v>21.79</v>
      </c>
      <c r="G2547" s="63">
        <v>3.05</v>
      </c>
    </row>
    <row r="2548" customHeight="1" spans="1:7">
      <c r="A2548" s="60" t="s">
        <v>865</v>
      </c>
      <c r="B2548" s="61" t="s">
        <v>866</v>
      </c>
      <c r="C2548" s="60" t="s">
        <v>867</v>
      </c>
      <c r="D2548" s="60" t="s">
        <v>868</v>
      </c>
      <c r="E2548" s="62">
        <v>0.14</v>
      </c>
      <c r="F2548" s="63">
        <v>15.24</v>
      </c>
      <c r="G2548" s="63">
        <v>2.13</v>
      </c>
    </row>
    <row r="2549" customHeight="1" spans="1:7">
      <c r="A2549" s="12"/>
      <c r="B2549" s="12"/>
      <c r="C2549" s="12"/>
      <c r="D2549" s="12"/>
      <c r="E2549" s="64" t="s">
        <v>877</v>
      </c>
      <c r="F2549" s="65"/>
      <c r="G2549" s="66">
        <v>5.18</v>
      </c>
    </row>
    <row r="2550" customHeight="1" spans="1:7">
      <c r="A2550" s="12"/>
      <c r="B2550" s="12"/>
      <c r="C2550" s="12"/>
      <c r="D2550" s="12"/>
      <c r="E2550" s="67" t="s">
        <v>878</v>
      </c>
      <c r="F2550" s="68"/>
      <c r="G2550" s="69">
        <v>1436.4</v>
      </c>
    </row>
    <row r="2551" customHeight="1" spans="1:7">
      <c r="A2551" s="12"/>
      <c r="B2551" s="12"/>
      <c r="C2551" s="70" t="s">
        <v>879</v>
      </c>
      <c r="D2551" s="71"/>
      <c r="E2551" s="12"/>
      <c r="F2551" s="12"/>
      <c r="G2551" s="12"/>
    </row>
    <row r="2552" customHeight="1" spans="1:7">
      <c r="A2552" s="55" t="s">
        <v>1819</v>
      </c>
      <c r="B2552" s="56"/>
      <c r="C2552" s="56"/>
      <c r="D2552" s="56"/>
      <c r="E2552" s="56"/>
      <c r="F2552" s="56"/>
      <c r="G2552" s="56"/>
    </row>
    <row r="2553" customHeight="1" spans="1:7">
      <c r="A2553" s="57" t="s">
        <v>881</v>
      </c>
      <c r="B2553" s="58"/>
      <c r="C2553" s="59" t="s">
        <v>860</v>
      </c>
      <c r="D2553" s="59" t="s">
        <v>861</v>
      </c>
      <c r="E2553" s="59" t="s">
        <v>862</v>
      </c>
      <c r="F2553" s="59" t="s">
        <v>863</v>
      </c>
      <c r="G2553" s="59" t="s">
        <v>864</v>
      </c>
    </row>
    <row r="2554" customHeight="1" spans="1:7">
      <c r="A2554" s="60" t="s">
        <v>1820</v>
      </c>
      <c r="B2554" s="61" t="s">
        <v>1821</v>
      </c>
      <c r="C2554" s="60" t="s">
        <v>1328</v>
      </c>
      <c r="D2554" s="60" t="s">
        <v>1816</v>
      </c>
      <c r="E2554" s="62">
        <v>1</v>
      </c>
      <c r="F2554" s="63">
        <v>11.9</v>
      </c>
      <c r="G2554" s="63">
        <v>11.9</v>
      </c>
    </row>
    <row r="2555" ht="10.05" customHeight="1" spans="1:7">
      <c r="A2555" s="12"/>
      <c r="B2555" s="12"/>
      <c r="C2555" s="12"/>
      <c r="D2555" s="12"/>
      <c r="E2555" s="64" t="s">
        <v>893</v>
      </c>
      <c r="F2555" s="65"/>
      <c r="G2555" s="66">
        <v>11.9</v>
      </c>
    </row>
    <row r="2556" ht="19.95" customHeight="1" spans="1:7">
      <c r="A2556" s="57" t="s">
        <v>859</v>
      </c>
      <c r="B2556" s="58"/>
      <c r="C2556" s="59" t="s">
        <v>860</v>
      </c>
      <c r="D2556" s="59" t="s">
        <v>861</v>
      </c>
      <c r="E2556" s="59" t="s">
        <v>862</v>
      </c>
      <c r="F2556" s="59" t="s">
        <v>863</v>
      </c>
      <c r="G2556" s="59" t="s">
        <v>864</v>
      </c>
    </row>
    <row r="2557" customHeight="1" spans="1:7">
      <c r="A2557" s="60" t="s">
        <v>1754</v>
      </c>
      <c r="B2557" s="61" t="s">
        <v>1755</v>
      </c>
      <c r="C2557" s="60" t="s">
        <v>867</v>
      </c>
      <c r="D2557" s="60" t="s">
        <v>868</v>
      </c>
      <c r="E2557" s="62">
        <v>0.14</v>
      </c>
      <c r="F2557" s="63">
        <v>26.33</v>
      </c>
      <c r="G2557" s="63">
        <v>3.69</v>
      </c>
    </row>
    <row r="2558" customHeight="1" spans="1:7">
      <c r="A2558" s="60" t="s">
        <v>865</v>
      </c>
      <c r="B2558" s="61" t="s">
        <v>866</v>
      </c>
      <c r="C2558" s="60" t="s">
        <v>867</v>
      </c>
      <c r="D2558" s="60" t="s">
        <v>868</v>
      </c>
      <c r="E2558" s="62">
        <v>0.14</v>
      </c>
      <c r="F2558" s="63">
        <v>15.24</v>
      </c>
      <c r="G2558" s="63">
        <v>2.13</v>
      </c>
    </row>
    <row r="2559" customHeight="1" spans="1:7">
      <c r="A2559" s="12"/>
      <c r="B2559" s="12"/>
      <c r="C2559" s="12"/>
      <c r="D2559" s="12"/>
      <c r="E2559" s="64" t="s">
        <v>877</v>
      </c>
      <c r="F2559" s="65"/>
      <c r="G2559" s="66">
        <v>5.82</v>
      </c>
    </row>
    <row r="2560" ht="28.05" customHeight="1" spans="1:7">
      <c r="A2560" s="12"/>
      <c r="B2560" s="12"/>
      <c r="C2560" s="12"/>
      <c r="D2560" s="12"/>
      <c r="E2560" s="67" t="s">
        <v>878</v>
      </c>
      <c r="F2560" s="68"/>
      <c r="G2560" s="69">
        <v>1701.12</v>
      </c>
    </row>
    <row r="2561" customHeight="1" spans="1:7">
      <c r="A2561" s="12"/>
      <c r="B2561" s="12"/>
      <c r="C2561" s="70" t="s">
        <v>879</v>
      </c>
      <c r="D2561" s="71"/>
      <c r="E2561" s="12"/>
      <c r="F2561" s="12"/>
      <c r="G2561" s="12"/>
    </row>
    <row r="2562" customHeight="1" spans="1:7">
      <c r="A2562" s="55" t="s">
        <v>1822</v>
      </c>
      <c r="B2562" s="56"/>
      <c r="C2562" s="56"/>
      <c r="D2562" s="56"/>
      <c r="E2562" s="56"/>
      <c r="F2562" s="56"/>
      <c r="G2562" s="56"/>
    </row>
    <row r="2563" customHeight="1" spans="1:7">
      <c r="A2563" s="57" t="s">
        <v>881</v>
      </c>
      <c r="B2563" s="58"/>
      <c r="C2563" s="59" t="s">
        <v>860</v>
      </c>
      <c r="D2563" s="59" t="s">
        <v>861</v>
      </c>
      <c r="E2563" s="59" t="s">
        <v>862</v>
      </c>
      <c r="F2563" s="59" t="s">
        <v>863</v>
      </c>
      <c r="G2563" s="59" t="s">
        <v>864</v>
      </c>
    </row>
    <row r="2564" customHeight="1" spans="1:7">
      <c r="A2564" s="60" t="s">
        <v>1381</v>
      </c>
      <c r="B2564" s="61" t="s">
        <v>1382</v>
      </c>
      <c r="C2564" s="60" t="s">
        <v>1328</v>
      </c>
      <c r="D2564" s="60" t="s">
        <v>1333</v>
      </c>
      <c r="E2564" s="62">
        <v>2</v>
      </c>
      <c r="F2564" s="63">
        <v>0.1</v>
      </c>
      <c r="G2564" s="63">
        <v>0.2</v>
      </c>
    </row>
    <row r="2565" customHeight="1" spans="1:7">
      <c r="A2565" s="60" t="s">
        <v>1823</v>
      </c>
      <c r="B2565" s="61" t="s">
        <v>1824</v>
      </c>
      <c r="C2565" s="60" t="s">
        <v>1328</v>
      </c>
      <c r="D2565" s="60" t="s">
        <v>1333</v>
      </c>
      <c r="E2565" s="62">
        <v>1</v>
      </c>
      <c r="F2565" s="63">
        <v>14.64</v>
      </c>
      <c r="G2565" s="63">
        <v>14.64</v>
      </c>
    </row>
    <row r="2566" customHeight="1" spans="1:7">
      <c r="A2566" s="60" t="s">
        <v>1385</v>
      </c>
      <c r="B2566" s="61" t="s">
        <v>1386</v>
      </c>
      <c r="C2566" s="60" t="s">
        <v>1328</v>
      </c>
      <c r="D2566" s="60" t="s">
        <v>1333</v>
      </c>
      <c r="E2566" s="62">
        <v>1</v>
      </c>
      <c r="F2566" s="63">
        <v>8.24</v>
      </c>
      <c r="G2566" s="63">
        <v>8.24</v>
      </c>
    </row>
    <row r="2567" customHeight="1" spans="1:7">
      <c r="A2567" s="60" t="s">
        <v>1387</v>
      </c>
      <c r="B2567" s="61" t="s">
        <v>1388</v>
      </c>
      <c r="C2567" s="60" t="s">
        <v>1179</v>
      </c>
      <c r="D2567" s="60" t="s">
        <v>902</v>
      </c>
      <c r="E2567" s="62">
        <v>1</v>
      </c>
      <c r="F2567" s="63">
        <v>0.76</v>
      </c>
      <c r="G2567" s="63">
        <v>0.76</v>
      </c>
    </row>
    <row r="2568" customHeight="1" spans="1:7">
      <c r="A2568" s="60" t="s">
        <v>1825</v>
      </c>
      <c r="B2568" s="61" t="s">
        <v>1826</v>
      </c>
      <c r="C2568" s="60" t="s">
        <v>867</v>
      </c>
      <c r="D2568" s="60" t="s">
        <v>902</v>
      </c>
      <c r="E2568" s="62">
        <v>1</v>
      </c>
      <c r="F2568" s="63">
        <v>1.96</v>
      </c>
      <c r="G2568" s="63">
        <v>1.96</v>
      </c>
    </row>
    <row r="2569" ht="10.05" customHeight="1" spans="1:7">
      <c r="A2569" s="12"/>
      <c r="B2569" s="12"/>
      <c r="C2569" s="12"/>
      <c r="D2569" s="12"/>
      <c r="E2569" s="64" t="s">
        <v>893</v>
      </c>
      <c r="F2569" s="65"/>
      <c r="G2569" s="66">
        <v>25.8</v>
      </c>
    </row>
    <row r="2570" ht="19.95" customHeight="1" spans="1:7">
      <c r="A2570" s="57" t="s">
        <v>859</v>
      </c>
      <c r="B2570" s="58"/>
      <c r="C2570" s="59" t="s">
        <v>860</v>
      </c>
      <c r="D2570" s="59" t="s">
        <v>861</v>
      </c>
      <c r="E2570" s="59" t="s">
        <v>862</v>
      </c>
      <c r="F2570" s="59" t="s">
        <v>863</v>
      </c>
      <c r="G2570" s="59" t="s">
        <v>864</v>
      </c>
    </row>
    <row r="2571" customHeight="1" spans="1:7">
      <c r="A2571" s="60" t="s">
        <v>1294</v>
      </c>
      <c r="B2571" s="61" t="s">
        <v>1295</v>
      </c>
      <c r="C2571" s="60" t="s">
        <v>867</v>
      </c>
      <c r="D2571" s="60" t="s">
        <v>868</v>
      </c>
      <c r="E2571" s="62">
        <v>0.8</v>
      </c>
      <c r="F2571" s="63">
        <v>21.79</v>
      </c>
      <c r="G2571" s="63">
        <v>17.43</v>
      </c>
    </row>
    <row r="2572" customHeight="1" spans="1:7">
      <c r="A2572" s="60" t="s">
        <v>1292</v>
      </c>
      <c r="B2572" s="61" t="s">
        <v>1293</v>
      </c>
      <c r="C2572" s="60" t="s">
        <v>867</v>
      </c>
      <c r="D2572" s="60" t="s">
        <v>868</v>
      </c>
      <c r="E2572" s="62">
        <v>0.4</v>
      </c>
      <c r="F2572" s="63">
        <v>17.17</v>
      </c>
      <c r="G2572" s="63">
        <v>6.87</v>
      </c>
    </row>
    <row r="2573" customHeight="1" spans="1:7">
      <c r="A2573" s="12"/>
      <c r="B2573" s="12"/>
      <c r="C2573" s="12"/>
      <c r="D2573" s="12"/>
      <c r="E2573" s="64" t="s">
        <v>877</v>
      </c>
      <c r="F2573" s="65"/>
      <c r="G2573" s="66">
        <v>24.3</v>
      </c>
    </row>
    <row r="2574" ht="28.05" customHeight="1" spans="1:7">
      <c r="A2574" s="12"/>
      <c r="B2574" s="12"/>
      <c r="C2574" s="12"/>
      <c r="D2574" s="12"/>
      <c r="E2574" s="67" t="s">
        <v>878</v>
      </c>
      <c r="F2574" s="68"/>
      <c r="G2574" s="69">
        <v>601.2</v>
      </c>
    </row>
    <row r="2575" customHeight="1" spans="1:7">
      <c r="A2575" s="12"/>
      <c r="B2575" s="12"/>
      <c r="C2575" s="70" t="s">
        <v>879</v>
      </c>
      <c r="D2575" s="71"/>
      <c r="E2575" s="12"/>
      <c r="F2575" s="12"/>
      <c r="G2575" s="12"/>
    </row>
    <row r="2576" customHeight="1" spans="1:7">
      <c r="A2576" s="55" t="s">
        <v>1827</v>
      </c>
      <c r="B2576" s="56"/>
      <c r="C2576" s="56"/>
      <c r="D2576" s="56"/>
      <c r="E2576" s="56"/>
      <c r="F2576" s="56"/>
      <c r="G2576" s="56"/>
    </row>
    <row r="2577" customHeight="1" spans="1:7">
      <c r="A2577" s="57" t="s">
        <v>881</v>
      </c>
      <c r="B2577" s="58"/>
      <c r="C2577" s="59" t="s">
        <v>860</v>
      </c>
      <c r="D2577" s="59" t="s">
        <v>861</v>
      </c>
      <c r="E2577" s="59" t="s">
        <v>862</v>
      </c>
      <c r="F2577" s="59" t="s">
        <v>863</v>
      </c>
      <c r="G2577" s="59" t="s">
        <v>864</v>
      </c>
    </row>
    <row r="2578" customHeight="1" spans="1:7">
      <c r="A2578" s="60" t="s">
        <v>1381</v>
      </c>
      <c r="B2578" s="61" t="s">
        <v>1382</v>
      </c>
      <c r="C2578" s="60" t="s">
        <v>1328</v>
      </c>
      <c r="D2578" s="60" t="s">
        <v>1333</v>
      </c>
      <c r="E2578" s="62">
        <v>2</v>
      </c>
      <c r="F2578" s="63">
        <v>0.1</v>
      </c>
      <c r="G2578" s="63">
        <v>0.2</v>
      </c>
    </row>
    <row r="2579" customHeight="1" spans="1:7">
      <c r="A2579" s="60" t="s">
        <v>1823</v>
      </c>
      <c r="B2579" s="61" t="s">
        <v>1824</v>
      </c>
      <c r="C2579" s="60" t="s">
        <v>1328</v>
      </c>
      <c r="D2579" s="60" t="s">
        <v>1333</v>
      </c>
      <c r="E2579" s="62">
        <v>2</v>
      </c>
      <c r="F2579" s="63">
        <v>14.64</v>
      </c>
      <c r="G2579" s="63">
        <v>29.28</v>
      </c>
    </row>
    <row r="2580" customHeight="1" spans="1:7">
      <c r="A2580" s="60" t="s">
        <v>1385</v>
      </c>
      <c r="B2580" s="61" t="s">
        <v>1386</v>
      </c>
      <c r="C2580" s="60" t="s">
        <v>1328</v>
      </c>
      <c r="D2580" s="60" t="s">
        <v>1333</v>
      </c>
      <c r="E2580" s="62">
        <v>1</v>
      </c>
      <c r="F2580" s="63">
        <v>8.24</v>
      </c>
      <c r="G2580" s="63">
        <v>8.24</v>
      </c>
    </row>
    <row r="2581" customHeight="1" spans="1:7">
      <c r="A2581" s="60" t="s">
        <v>1828</v>
      </c>
      <c r="B2581" s="61" t="s">
        <v>1829</v>
      </c>
      <c r="C2581" s="60" t="s">
        <v>867</v>
      </c>
      <c r="D2581" s="60" t="s">
        <v>902</v>
      </c>
      <c r="E2581" s="62">
        <v>1</v>
      </c>
      <c r="F2581" s="63">
        <v>2.27</v>
      </c>
      <c r="G2581" s="63">
        <v>2.27</v>
      </c>
    </row>
    <row r="2582" customHeight="1" spans="1:7">
      <c r="A2582" s="60" t="s">
        <v>1387</v>
      </c>
      <c r="B2582" s="61" t="s">
        <v>1388</v>
      </c>
      <c r="C2582" s="60" t="s">
        <v>1179</v>
      </c>
      <c r="D2582" s="60" t="s">
        <v>902</v>
      </c>
      <c r="E2582" s="62">
        <v>1</v>
      </c>
      <c r="F2582" s="63">
        <v>0.76</v>
      </c>
      <c r="G2582" s="63">
        <v>0.76</v>
      </c>
    </row>
    <row r="2583" ht="10.05" customHeight="1" spans="1:7">
      <c r="A2583" s="12"/>
      <c r="B2583" s="12"/>
      <c r="C2583" s="12"/>
      <c r="D2583" s="12"/>
      <c r="E2583" s="64" t="s">
        <v>893</v>
      </c>
      <c r="F2583" s="65"/>
      <c r="G2583" s="66">
        <v>40.75</v>
      </c>
    </row>
    <row r="2584" ht="19.95" customHeight="1" spans="1:7">
      <c r="A2584" s="57" t="s">
        <v>859</v>
      </c>
      <c r="B2584" s="58"/>
      <c r="C2584" s="59" t="s">
        <v>860</v>
      </c>
      <c r="D2584" s="59" t="s">
        <v>861</v>
      </c>
      <c r="E2584" s="59" t="s">
        <v>862</v>
      </c>
      <c r="F2584" s="59" t="s">
        <v>863</v>
      </c>
      <c r="G2584" s="59" t="s">
        <v>864</v>
      </c>
    </row>
    <row r="2585" customHeight="1" spans="1:7">
      <c r="A2585" s="60" t="s">
        <v>1294</v>
      </c>
      <c r="B2585" s="61" t="s">
        <v>1295</v>
      </c>
      <c r="C2585" s="60" t="s">
        <v>867</v>
      </c>
      <c r="D2585" s="60" t="s">
        <v>868</v>
      </c>
      <c r="E2585" s="62">
        <v>0.8</v>
      </c>
      <c r="F2585" s="63">
        <v>21.79</v>
      </c>
      <c r="G2585" s="63">
        <v>17.43</v>
      </c>
    </row>
    <row r="2586" ht="28.05" customHeight="1" spans="1:7">
      <c r="A2586" s="60" t="s">
        <v>1292</v>
      </c>
      <c r="B2586" s="61" t="s">
        <v>1293</v>
      </c>
      <c r="C2586" s="60" t="s">
        <v>867</v>
      </c>
      <c r="D2586" s="60" t="s">
        <v>868</v>
      </c>
      <c r="E2586" s="62">
        <v>0.4</v>
      </c>
      <c r="F2586" s="63">
        <v>17.17</v>
      </c>
      <c r="G2586" s="63">
        <v>6.87</v>
      </c>
    </row>
    <row r="2587" customHeight="1" spans="1:7">
      <c r="A2587" s="12"/>
      <c r="B2587" s="12"/>
      <c r="C2587" s="12"/>
      <c r="D2587" s="12"/>
      <c r="E2587" s="64" t="s">
        <v>877</v>
      </c>
      <c r="F2587" s="65"/>
      <c r="G2587" s="66">
        <v>24.3</v>
      </c>
    </row>
    <row r="2588" customHeight="1" spans="1:7">
      <c r="A2588" s="12"/>
      <c r="B2588" s="12"/>
      <c r="C2588" s="12"/>
      <c r="D2588" s="12"/>
      <c r="E2588" s="67" t="s">
        <v>878</v>
      </c>
      <c r="F2588" s="68"/>
      <c r="G2588" s="69">
        <v>65.05</v>
      </c>
    </row>
    <row r="2589" ht="19.95" customHeight="1" spans="1:7">
      <c r="A2589" s="12"/>
      <c r="B2589" s="12"/>
      <c r="C2589" s="70" t="s">
        <v>879</v>
      </c>
      <c r="D2589" s="71"/>
      <c r="E2589" s="12"/>
      <c r="F2589" s="12"/>
      <c r="G2589" s="12"/>
    </row>
    <row r="2590" customHeight="1" spans="1:7">
      <c r="A2590" s="55" t="s">
        <v>1830</v>
      </c>
      <c r="B2590" s="56"/>
      <c r="C2590" s="56"/>
      <c r="D2590" s="56"/>
      <c r="E2590" s="56"/>
      <c r="F2590" s="56"/>
      <c r="G2590" s="56"/>
    </row>
    <row r="2591" customHeight="1" spans="1:7">
      <c r="A2591" s="57" t="s">
        <v>1297</v>
      </c>
      <c r="B2591" s="58"/>
      <c r="C2591" s="59" t="s">
        <v>860</v>
      </c>
      <c r="D2591" s="59" t="s">
        <v>861</v>
      </c>
      <c r="E2591" s="59" t="s">
        <v>862</v>
      </c>
      <c r="F2591" s="59" t="s">
        <v>863</v>
      </c>
      <c r="G2591" s="59" t="s">
        <v>864</v>
      </c>
    </row>
    <row r="2592" ht="10.05" customHeight="1" spans="1:7">
      <c r="A2592" s="60" t="s">
        <v>1831</v>
      </c>
      <c r="B2592" s="61" t="s">
        <v>1832</v>
      </c>
      <c r="C2592" s="60" t="s">
        <v>867</v>
      </c>
      <c r="D2592" s="60" t="s">
        <v>902</v>
      </c>
      <c r="E2592" s="62">
        <v>1</v>
      </c>
      <c r="F2592" s="63">
        <v>1479.61</v>
      </c>
      <c r="G2592" s="63">
        <v>1479.61</v>
      </c>
    </row>
    <row r="2593" ht="19.95" customHeight="1" spans="1:7">
      <c r="A2593" s="12"/>
      <c r="B2593" s="12"/>
      <c r="C2593" s="12"/>
      <c r="D2593" s="12"/>
      <c r="E2593" s="64" t="s">
        <v>1300</v>
      </c>
      <c r="F2593" s="65"/>
      <c r="G2593" s="66">
        <v>1479.61</v>
      </c>
    </row>
    <row r="2594" customHeight="1" spans="1:7">
      <c r="A2594" s="57" t="s">
        <v>859</v>
      </c>
      <c r="B2594" s="58"/>
      <c r="C2594" s="59" t="s">
        <v>860</v>
      </c>
      <c r="D2594" s="59" t="s">
        <v>861</v>
      </c>
      <c r="E2594" s="59" t="s">
        <v>862</v>
      </c>
      <c r="F2594" s="59" t="s">
        <v>863</v>
      </c>
      <c r="G2594" s="59" t="s">
        <v>864</v>
      </c>
    </row>
    <row r="2595" ht="28.05" customHeight="1" spans="1:7">
      <c r="A2595" s="60" t="s">
        <v>1833</v>
      </c>
      <c r="B2595" s="61" t="s">
        <v>1834</v>
      </c>
      <c r="C2595" s="60" t="s">
        <v>1328</v>
      </c>
      <c r="D2595" s="60" t="s">
        <v>1333</v>
      </c>
      <c r="E2595" s="62">
        <v>1</v>
      </c>
      <c r="F2595" s="63">
        <v>450</v>
      </c>
      <c r="G2595" s="63">
        <v>450</v>
      </c>
    </row>
    <row r="2596" customHeight="1" spans="1:7">
      <c r="A2596" s="12"/>
      <c r="B2596" s="12"/>
      <c r="C2596" s="12"/>
      <c r="D2596" s="12"/>
      <c r="E2596" s="64" t="s">
        <v>877</v>
      </c>
      <c r="F2596" s="65"/>
      <c r="G2596" s="66">
        <v>450</v>
      </c>
    </row>
    <row r="2597" customHeight="1" spans="1:7">
      <c r="A2597" s="12"/>
      <c r="B2597" s="12"/>
      <c r="C2597" s="12"/>
      <c r="D2597" s="12"/>
      <c r="E2597" s="67" t="s">
        <v>878</v>
      </c>
      <c r="F2597" s="68"/>
      <c r="G2597" s="69">
        <v>1929.61</v>
      </c>
    </row>
    <row r="2598" ht="19.95" customHeight="1" spans="1:7">
      <c r="A2598" s="12"/>
      <c r="B2598" s="12"/>
      <c r="C2598" s="70" t="s">
        <v>879</v>
      </c>
      <c r="D2598" s="71"/>
      <c r="E2598" s="12"/>
      <c r="F2598" s="12"/>
      <c r="G2598" s="12"/>
    </row>
    <row r="2599" customHeight="1" spans="1:7">
      <c r="A2599" s="55" t="s">
        <v>1835</v>
      </c>
      <c r="B2599" s="56"/>
      <c r="C2599" s="56"/>
      <c r="D2599" s="56"/>
      <c r="E2599" s="56"/>
      <c r="F2599" s="56"/>
      <c r="G2599" s="56"/>
    </row>
    <row r="2600" customHeight="1" spans="1:7">
      <c r="A2600" s="57" t="s">
        <v>1297</v>
      </c>
      <c r="B2600" s="58"/>
      <c r="C2600" s="59" t="s">
        <v>860</v>
      </c>
      <c r="D2600" s="59" t="s">
        <v>861</v>
      </c>
      <c r="E2600" s="59" t="s">
        <v>862</v>
      </c>
      <c r="F2600" s="59" t="s">
        <v>863</v>
      </c>
      <c r="G2600" s="59" t="s">
        <v>864</v>
      </c>
    </row>
    <row r="2601" ht="10.05" customHeight="1" spans="1:7">
      <c r="A2601" s="60" t="s">
        <v>1836</v>
      </c>
      <c r="B2601" s="61" t="s">
        <v>1837</v>
      </c>
      <c r="C2601" s="60" t="s">
        <v>867</v>
      </c>
      <c r="D2601" s="60" t="s">
        <v>902</v>
      </c>
      <c r="E2601" s="62">
        <v>1</v>
      </c>
      <c r="F2601" s="63">
        <v>1656.74</v>
      </c>
      <c r="G2601" s="63">
        <v>1656.74</v>
      </c>
    </row>
    <row r="2602" ht="19.95" customHeight="1" spans="1:7">
      <c r="A2602" s="12"/>
      <c r="B2602" s="12"/>
      <c r="C2602" s="12"/>
      <c r="D2602" s="12"/>
      <c r="E2602" s="64" t="s">
        <v>1300</v>
      </c>
      <c r="F2602" s="65"/>
      <c r="G2602" s="66">
        <v>1656.74</v>
      </c>
    </row>
    <row r="2603" customHeight="1" spans="1:7">
      <c r="A2603" s="57" t="s">
        <v>859</v>
      </c>
      <c r="B2603" s="58"/>
      <c r="C2603" s="59" t="s">
        <v>860</v>
      </c>
      <c r="D2603" s="59" t="s">
        <v>861</v>
      </c>
      <c r="E2603" s="59" t="s">
        <v>862</v>
      </c>
      <c r="F2603" s="59" t="s">
        <v>863</v>
      </c>
      <c r="G2603" s="59" t="s">
        <v>864</v>
      </c>
    </row>
    <row r="2604" customHeight="1" spans="1:7">
      <c r="A2604" s="60" t="s">
        <v>1838</v>
      </c>
      <c r="B2604" s="61" t="s">
        <v>1839</v>
      </c>
      <c r="C2604" s="60" t="s">
        <v>1328</v>
      </c>
      <c r="D2604" s="60" t="s">
        <v>1333</v>
      </c>
      <c r="E2604" s="62">
        <v>1</v>
      </c>
      <c r="F2604" s="63">
        <v>500</v>
      </c>
      <c r="G2604" s="63">
        <v>500</v>
      </c>
    </row>
    <row r="2605" customHeight="1" spans="1:7">
      <c r="A2605" s="12"/>
      <c r="B2605" s="12"/>
      <c r="C2605" s="12"/>
      <c r="D2605" s="12"/>
      <c r="E2605" s="64" t="s">
        <v>877</v>
      </c>
      <c r="F2605" s="65"/>
      <c r="G2605" s="66">
        <v>500</v>
      </c>
    </row>
    <row r="2606" customHeight="1" spans="1:7">
      <c r="A2606" s="12"/>
      <c r="B2606" s="12"/>
      <c r="C2606" s="12"/>
      <c r="D2606" s="12"/>
      <c r="E2606" s="67" t="s">
        <v>878</v>
      </c>
      <c r="F2606" s="68"/>
      <c r="G2606" s="69">
        <v>2156.74</v>
      </c>
    </row>
    <row r="2607" customHeight="1" spans="1:7">
      <c r="A2607" s="12"/>
      <c r="B2607" s="12"/>
      <c r="C2607" s="70" t="s">
        <v>879</v>
      </c>
      <c r="D2607" s="71"/>
      <c r="E2607" s="12"/>
      <c r="F2607" s="12"/>
      <c r="G2607" s="12"/>
    </row>
    <row r="2608" customHeight="1" spans="1:7">
      <c r="A2608" s="55" t="s">
        <v>1840</v>
      </c>
      <c r="B2608" s="56"/>
      <c r="C2608" s="56"/>
      <c r="D2608" s="56"/>
      <c r="E2608" s="56"/>
      <c r="F2608" s="56"/>
      <c r="G2608" s="56"/>
    </row>
    <row r="2609" customHeight="1" spans="1:7">
      <c r="A2609" s="57" t="s">
        <v>881</v>
      </c>
      <c r="B2609" s="58"/>
      <c r="C2609" s="59" t="s">
        <v>860</v>
      </c>
      <c r="D2609" s="59" t="s">
        <v>861</v>
      </c>
      <c r="E2609" s="59" t="s">
        <v>862</v>
      </c>
      <c r="F2609" s="59" t="s">
        <v>863</v>
      </c>
      <c r="G2609" s="59" t="s">
        <v>864</v>
      </c>
    </row>
    <row r="2610" customHeight="1" spans="1:7">
      <c r="A2610" s="60" t="s">
        <v>1841</v>
      </c>
      <c r="B2610" s="61" t="s">
        <v>1842</v>
      </c>
      <c r="C2610" s="60" t="s">
        <v>1439</v>
      </c>
      <c r="D2610" s="60" t="s">
        <v>902</v>
      </c>
      <c r="E2610" s="62">
        <v>1</v>
      </c>
      <c r="F2610" s="63">
        <v>43.82</v>
      </c>
      <c r="G2610" s="63">
        <v>43.82</v>
      </c>
    </row>
    <row r="2611" ht="10.05" customHeight="1" spans="1:7">
      <c r="A2611" s="12"/>
      <c r="B2611" s="12"/>
      <c r="C2611" s="12"/>
      <c r="D2611" s="12"/>
      <c r="E2611" s="64" t="s">
        <v>893</v>
      </c>
      <c r="F2611" s="65"/>
      <c r="G2611" s="66">
        <v>43.82</v>
      </c>
    </row>
    <row r="2612" ht="19.95" customHeight="1" spans="1:7">
      <c r="A2612" s="57" t="s">
        <v>859</v>
      </c>
      <c r="B2612" s="58"/>
      <c r="C2612" s="59" t="s">
        <v>860</v>
      </c>
      <c r="D2612" s="59" t="s">
        <v>861</v>
      </c>
      <c r="E2612" s="59" t="s">
        <v>862</v>
      </c>
      <c r="F2612" s="59" t="s">
        <v>863</v>
      </c>
      <c r="G2612" s="59" t="s">
        <v>864</v>
      </c>
    </row>
    <row r="2613" customHeight="1" spans="1:7">
      <c r="A2613" s="60" t="s">
        <v>865</v>
      </c>
      <c r="B2613" s="61" t="s">
        <v>866</v>
      </c>
      <c r="C2613" s="60" t="s">
        <v>867</v>
      </c>
      <c r="D2613" s="60" t="s">
        <v>868</v>
      </c>
      <c r="E2613" s="62">
        <v>0.3</v>
      </c>
      <c r="F2613" s="63">
        <v>15.24</v>
      </c>
      <c r="G2613" s="63">
        <v>4.57</v>
      </c>
    </row>
    <row r="2614" customHeight="1" spans="1:7">
      <c r="A2614" s="60" t="s">
        <v>1294</v>
      </c>
      <c r="B2614" s="61" t="s">
        <v>1295</v>
      </c>
      <c r="C2614" s="60" t="s">
        <v>867</v>
      </c>
      <c r="D2614" s="60" t="s">
        <v>868</v>
      </c>
      <c r="E2614" s="62">
        <v>0.3</v>
      </c>
      <c r="F2614" s="63">
        <v>21.79</v>
      </c>
      <c r="G2614" s="63">
        <v>6.54</v>
      </c>
    </row>
    <row r="2615" customHeight="1" spans="1:7">
      <c r="A2615" s="12"/>
      <c r="B2615" s="12"/>
      <c r="C2615" s="12"/>
      <c r="D2615" s="12"/>
      <c r="E2615" s="64" t="s">
        <v>877</v>
      </c>
      <c r="F2615" s="65"/>
      <c r="G2615" s="66">
        <v>11.11</v>
      </c>
    </row>
    <row r="2616" customHeight="1" spans="1:7">
      <c r="A2616" s="12"/>
      <c r="B2616" s="12"/>
      <c r="C2616" s="12"/>
      <c r="D2616" s="12"/>
      <c r="E2616" s="67" t="s">
        <v>878</v>
      </c>
      <c r="F2616" s="68"/>
      <c r="G2616" s="69">
        <v>109.86</v>
      </c>
    </row>
    <row r="2617" customHeight="1" spans="1:7">
      <c r="A2617" s="12"/>
      <c r="B2617" s="12"/>
      <c r="C2617" s="70" t="s">
        <v>879</v>
      </c>
      <c r="D2617" s="71"/>
      <c r="E2617" s="12"/>
      <c r="F2617" s="12"/>
      <c r="G2617" s="12"/>
    </row>
    <row r="2618" customHeight="1" spans="1:7">
      <c r="A2618" s="55" t="s">
        <v>1843</v>
      </c>
      <c r="B2618" s="56"/>
      <c r="C2618" s="56"/>
      <c r="D2618" s="56"/>
      <c r="E2618" s="56"/>
      <c r="F2618" s="56"/>
      <c r="G2618" s="56"/>
    </row>
    <row r="2619" customHeight="1" spans="1:7">
      <c r="A2619" s="57" t="s">
        <v>881</v>
      </c>
      <c r="B2619" s="58"/>
      <c r="C2619" s="59" t="s">
        <v>860</v>
      </c>
      <c r="D2619" s="59" t="s">
        <v>861</v>
      </c>
      <c r="E2619" s="59" t="s">
        <v>862</v>
      </c>
      <c r="F2619" s="59" t="s">
        <v>863</v>
      </c>
      <c r="G2619" s="59" t="s">
        <v>864</v>
      </c>
    </row>
    <row r="2620" customHeight="1" spans="1:7">
      <c r="A2620" s="60" t="s">
        <v>1844</v>
      </c>
      <c r="B2620" s="61" t="s">
        <v>1845</v>
      </c>
      <c r="C2620" s="60" t="s">
        <v>1328</v>
      </c>
      <c r="D2620" s="60" t="s">
        <v>1229</v>
      </c>
      <c r="E2620" s="62">
        <v>0.005</v>
      </c>
      <c r="F2620" s="63">
        <v>7</v>
      </c>
      <c r="G2620" s="63">
        <v>0.04</v>
      </c>
    </row>
    <row r="2621" ht="10.05" customHeight="1" spans="1:7">
      <c r="A2621" s="60" t="s">
        <v>1846</v>
      </c>
      <c r="B2621" s="61" t="s">
        <v>1847</v>
      </c>
      <c r="C2621" s="60" t="s">
        <v>1328</v>
      </c>
      <c r="D2621" s="60" t="s">
        <v>1333</v>
      </c>
      <c r="E2621" s="62">
        <v>0.05</v>
      </c>
      <c r="F2621" s="63">
        <v>7.9</v>
      </c>
      <c r="G2621" s="63">
        <v>0.4</v>
      </c>
    </row>
    <row r="2622" ht="19.95" customHeight="1" spans="1:7">
      <c r="A2622" s="12"/>
      <c r="B2622" s="12"/>
      <c r="C2622" s="12"/>
      <c r="D2622" s="12"/>
      <c r="E2622" s="64" t="s">
        <v>893</v>
      </c>
      <c r="F2622" s="65"/>
      <c r="G2622" s="66">
        <v>0.44</v>
      </c>
    </row>
    <row r="2623" customHeight="1" spans="1:7">
      <c r="A2623" s="57" t="s">
        <v>859</v>
      </c>
      <c r="B2623" s="58"/>
      <c r="C2623" s="59" t="s">
        <v>860</v>
      </c>
      <c r="D2623" s="59" t="s">
        <v>861</v>
      </c>
      <c r="E2623" s="59" t="s">
        <v>862</v>
      </c>
      <c r="F2623" s="59" t="s">
        <v>863</v>
      </c>
      <c r="G2623" s="59" t="s">
        <v>864</v>
      </c>
    </row>
    <row r="2624" ht="36" customHeight="1" spans="1:7">
      <c r="A2624" s="60" t="s">
        <v>865</v>
      </c>
      <c r="B2624" s="61" t="s">
        <v>866</v>
      </c>
      <c r="C2624" s="60" t="s">
        <v>867</v>
      </c>
      <c r="D2624" s="60" t="s">
        <v>868</v>
      </c>
      <c r="E2624" s="62">
        <v>0.1</v>
      </c>
      <c r="F2624" s="63">
        <v>15.24</v>
      </c>
      <c r="G2624" s="63">
        <v>1.52</v>
      </c>
    </row>
    <row r="2625" customHeight="1" spans="1:7">
      <c r="A2625" s="12"/>
      <c r="B2625" s="12"/>
      <c r="C2625" s="12"/>
      <c r="D2625" s="12"/>
      <c r="E2625" s="64" t="s">
        <v>877</v>
      </c>
      <c r="F2625" s="65"/>
      <c r="G2625" s="66">
        <v>1.52</v>
      </c>
    </row>
    <row r="2626" customHeight="1" spans="1:7">
      <c r="A2626" s="12"/>
      <c r="B2626" s="12"/>
      <c r="C2626" s="12"/>
      <c r="D2626" s="12"/>
      <c r="E2626" s="67" t="s">
        <v>878</v>
      </c>
      <c r="F2626" s="68"/>
      <c r="G2626" s="69">
        <v>268.8855</v>
      </c>
    </row>
    <row r="2627" customHeight="1" spans="1:7">
      <c r="A2627" s="12"/>
      <c r="B2627" s="12"/>
      <c r="C2627" s="70" t="s">
        <v>879</v>
      </c>
      <c r="D2627" s="71"/>
      <c r="E2627" s="12"/>
      <c r="F2627" s="12"/>
      <c r="G2627" s="12"/>
    </row>
    <row r="2628" ht="10.05" customHeight="1" spans="1:7">
      <c r="A2628" s="55" t="s">
        <v>1848</v>
      </c>
      <c r="B2628" s="56"/>
      <c r="C2628" s="56"/>
      <c r="D2628" s="56"/>
      <c r="E2628" s="56"/>
      <c r="F2628" s="56"/>
      <c r="G2628" s="56"/>
    </row>
    <row r="2629" ht="19.95" customHeight="1" spans="1:7">
      <c r="A2629" s="57" t="s">
        <v>859</v>
      </c>
      <c r="B2629" s="58"/>
      <c r="C2629" s="59" t="s">
        <v>860</v>
      </c>
      <c r="D2629" s="59" t="s">
        <v>861</v>
      </c>
      <c r="E2629" s="59" t="s">
        <v>862</v>
      </c>
      <c r="F2629" s="59" t="s">
        <v>863</v>
      </c>
      <c r="G2629" s="59" t="s">
        <v>864</v>
      </c>
    </row>
    <row r="2630" customHeight="1" spans="1:7">
      <c r="A2630" s="60" t="s">
        <v>1849</v>
      </c>
      <c r="B2630" s="61" t="s">
        <v>1850</v>
      </c>
      <c r="C2630" s="60" t="s">
        <v>867</v>
      </c>
      <c r="D2630" s="60" t="s">
        <v>873</v>
      </c>
      <c r="E2630" s="62">
        <v>0.25</v>
      </c>
      <c r="F2630" s="63">
        <v>37.27</v>
      </c>
      <c r="G2630" s="63">
        <v>9.32</v>
      </c>
    </row>
    <row r="2631" ht="36" customHeight="1" spans="1:7">
      <c r="A2631" s="60" t="s">
        <v>865</v>
      </c>
      <c r="B2631" s="61" t="s">
        <v>866</v>
      </c>
      <c r="C2631" s="60" t="s">
        <v>867</v>
      </c>
      <c r="D2631" s="60" t="s">
        <v>868</v>
      </c>
      <c r="E2631" s="62">
        <v>0.7</v>
      </c>
      <c r="F2631" s="63">
        <v>15.24</v>
      </c>
      <c r="G2631" s="63">
        <v>10.67</v>
      </c>
    </row>
    <row r="2632" customHeight="1" spans="1:7">
      <c r="A2632" s="12"/>
      <c r="B2632" s="12"/>
      <c r="C2632" s="12"/>
      <c r="D2632" s="12"/>
      <c r="E2632" s="64" t="s">
        <v>877</v>
      </c>
      <c r="F2632" s="65"/>
      <c r="G2632" s="66">
        <v>19.99</v>
      </c>
    </row>
    <row r="2633" customHeight="1" spans="1:7">
      <c r="A2633" s="12"/>
      <c r="B2633" s="12"/>
      <c r="C2633" s="12"/>
      <c r="D2633" s="12"/>
      <c r="E2633" s="67" t="s">
        <v>878</v>
      </c>
      <c r="F2633" s="68"/>
      <c r="G2633" s="69">
        <v>225.0619</v>
      </c>
    </row>
    <row r="2634" spans="1:7">
      <c r="A2634" s="12"/>
      <c r="B2634" s="12"/>
      <c r="C2634" s="70" t="s">
        <v>879</v>
      </c>
      <c r="D2634" s="71"/>
      <c r="E2634" s="12"/>
      <c r="F2634" s="12"/>
      <c r="G2634" s="12"/>
    </row>
    <row r="2635" spans="1:7">
      <c r="A2635" s="55" t="s">
        <v>1851</v>
      </c>
      <c r="B2635" s="56"/>
      <c r="C2635" s="56"/>
      <c r="D2635" s="56"/>
      <c r="E2635" s="56"/>
      <c r="F2635" s="56"/>
      <c r="G2635" s="56"/>
    </row>
    <row r="2636" spans="1:7">
      <c r="A2636" s="57" t="s">
        <v>859</v>
      </c>
      <c r="B2636" s="58"/>
      <c r="C2636" s="59" t="s">
        <v>860</v>
      </c>
      <c r="D2636" s="59" t="s">
        <v>861</v>
      </c>
      <c r="E2636" s="59" t="s">
        <v>862</v>
      </c>
      <c r="F2636" s="59" t="s">
        <v>863</v>
      </c>
      <c r="G2636" s="59" t="s">
        <v>864</v>
      </c>
    </row>
    <row r="2637" ht="27" spans="1:7">
      <c r="A2637" s="60" t="s">
        <v>1852</v>
      </c>
      <c r="B2637" s="61" t="s">
        <v>1853</v>
      </c>
      <c r="C2637" s="60" t="s">
        <v>867</v>
      </c>
      <c r="D2637" s="60" t="s">
        <v>876</v>
      </c>
      <c r="E2637" s="62">
        <v>0.036</v>
      </c>
      <c r="F2637" s="63">
        <v>115.27</v>
      </c>
      <c r="G2637" s="63">
        <v>4.15</v>
      </c>
    </row>
    <row r="2638" spans="1:7">
      <c r="A2638" s="12"/>
      <c r="B2638" s="12"/>
      <c r="C2638" s="12"/>
      <c r="D2638" s="12"/>
      <c r="E2638" s="64" t="s">
        <v>877</v>
      </c>
      <c r="F2638" s="65"/>
      <c r="G2638" s="66">
        <v>4.15</v>
      </c>
    </row>
    <row r="2639" spans="1:7">
      <c r="A2639" s="12"/>
      <c r="B2639" s="12"/>
      <c r="C2639" s="12"/>
      <c r="D2639" s="12"/>
      <c r="E2639" s="67" t="s">
        <v>878</v>
      </c>
      <c r="F2639" s="68"/>
      <c r="G2639" s="69">
        <v>46.6578</v>
      </c>
    </row>
  </sheetData>
  <mergeCells count="1583">
    <mergeCell ref="B3:C3"/>
    <mergeCell ref="A6:G6"/>
    <mergeCell ref="A7:G7"/>
    <mergeCell ref="A8:G8"/>
    <mergeCell ref="A9:B9"/>
    <mergeCell ref="E14:F14"/>
    <mergeCell ref="E15:F15"/>
    <mergeCell ref="C16:D16"/>
    <mergeCell ref="A17:G17"/>
    <mergeCell ref="A18:B18"/>
    <mergeCell ref="E23:F23"/>
    <mergeCell ref="A24:B24"/>
    <mergeCell ref="E28:F28"/>
    <mergeCell ref="E29:F29"/>
    <mergeCell ref="C30:D30"/>
    <mergeCell ref="A31:G31"/>
    <mergeCell ref="A32:B32"/>
    <mergeCell ref="E37:F37"/>
    <mergeCell ref="A38:B38"/>
    <mergeCell ref="E44:F44"/>
    <mergeCell ref="E45:F45"/>
    <mergeCell ref="C46:D46"/>
    <mergeCell ref="A47:G47"/>
    <mergeCell ref="A48:B48"/>
    <mergeCell ref="E66:F66"/>
    <mergeCell ref="E67:F67"/>
    <mergeCell ref="C68:D68"/>
    <mergeCell ref="A69:G69"/>
    <mergeCell ref="A70:B70"/>
    <mergeCell ref="E76:F76"/>
    <mergeCell ref="A77:B77"/>
    <mergeCell ref="E84:F84"/>
    <mergeCell ref="E85:F85"/>
    <mergeCell ref="C86:D86"/>
    <mergeCell ref="A87:G87"/>
    <mergeCell ref="A88:B88"/>
    <mergeCell ref="E91:F91"/>
    <mergeCell ref="E92:F92"/>
    <mergeCell ref="C93:D93"/>
    <mergeCell ref="A94:G94"/>
    <mergeCell ref="A95:B95"/>
    <mergeCell ref="E97:F97"/>
    <mergeCell ref="E98:F98"/>
    <mergeCell ref="C99:D99"/>
    <mergeCell ref="A100:G100"/>
    <mergeCell ref="A101:B101"/>
    <mergeCell ref="E104:F104"/>
    <mergeCell ref="E105:F105"/>
    <mergeCell ref="C106:D106"/>
    <mergeCell ref="A107:G107"/>
    <mergeCell ref="A108:B108"/>
    <mergeCell ref="E113:F113"/>
    <mergeCell ref="E114:F114"/>
    <mergeCell ref="C115:D115"/>
    <mergeCell ref="A116:G116"/>
    <mergeCell ref="A117:B117"/>
    <mergeCell ref="E119:F119"/>
    <mergeCell ref="E120:F120"/>
    <mergeCell ref="C121:D121"/>
    <mergeCell ref="A122:G122"/>
    <mergeCell ref="A123:B123"/>
    <mergeCell ref="E125:F125"/>
    <mergeCell ref="A126:B126"/>
    <mergeCell ref="E129:F129"/>
    <mergeCell ref="E130:F130"/>
    <mergeCell ref="C131:D131"/>
    <mergeCell ref="A132:G132"/>
    <mergeCell ref="A133:B133"/>
    <mergeCell ref="E137:F137"/>
    <mergeCell ref="A138:B138"/>
    <mergeCell ref="E141:F141"/>
    <mergeCell ref="E142:F142"/>
    <mergeCell ref="C143:D143"/>
    <mergeCell ref="A144:G144"/>
    <mergeCell ref="A145:B145"/>
    <mergeCell ref="E152:F152"/>
    <mergeCell ref="A153:B153"/>
    <mergeCell ref="E158:F158"/>
    <mergeCell ref="E159:F159"/>
    <mergeCell ref="C160:D160"/>
    <mergeCell ref="A161:G161"/>
    <mergeCell ref="A162:B162"/>
    <mergeCell ref="E164:F164"/>
    <mergeCell ref="A165:B165"/>
    <mergeCell ref="E167:F167"/>
    <mergeCell ref="A168:B168"/>
    <mergeCell ref="E172:F172"/>
    <mergeCell ref="E173:F173"/>
    <mergeCell ref="C174:D174"/>
    <mergeCell ref="A175:G175"/>
    <mergeCell ref="A176:B176"/>
    <mergeCell ref="E178:F178"/>
    <mergeCell ref="A179:B179"/>
    <mergeCell ref="E181:F181"/>
    <mergeCell ref="A182:B182"/>
    <mergeCell ref="E186:F186"/>
    <mergeCell ref="E187:F187"/>
    <mergeCell ref="C188:D188"/>
    <mergeCell ref="A189:G189"/>
    <mergeCell ref="A190:B190"/>
    <mergeCell ref="E192:F192"/>
    <mergeCell ref="A193:B193"/>
    <mergeCell ref="E195:F195"/>
    <mergeCell ref="A196:B196"/>
    <mergeCell ref="E200:F200"/>
    <mergeCell ref="E201:F201"/>
    <mergeCell ref="C202:D202"/>
    <mergeCell ref="A203:G203"/>
    <mergeCell ref="A204:B204"/>
    <mergeCell ref="E206:F206"/>
    <mergeCell ref="A207:B207"/>
    <mergeCell ref="E209:F209"/>
    <mergeCell ref="A210:B210"/>
    <mergeCell ref="E214:F214"/>
    <mergeCell ref="E215:F215"/>
    <mergeCell ref="C216:D216"/>
    <mergeCell ref="A217:G217"/>
    <mergeCell ref="A218:B218"/>
    <mergeCell ref="E220:F220"/>
    <mergeCell ref="A221:B221"/>
    <mergeCell ref="E223:F223"/>
    <mergeCell ref="A224:B224"/>
    <mergeCell ref="E228:F228"/>
    <mergeCell ref="E229:F229"/>
    <mergeCell ref="C230:D230"/>
    <mergeCell ref="A231:G231"/>
    <mergeCell ref="A232:B232"/>
    <mergeCell ref="E234:F234"/>
    <mergeCell ref="A235:B235"/>
    <mergeCell ref="E237:F237"/>
    <mergeCell ref="A238:B238"/>
    <mergeCell ref="E242:F242"/>
    <mergeCell ref="E243:F243"/>
    <mergeCell ref="C244:D244"/>
    <mergeCell ref="A245:G245"/>
    <mergeCell ref="A246:B246"/>
    <mergeCell ref="E248:F248"/>
    <mergeCell ref="A249:B249"/>
    <mergeCell ref="E251:F251"/>
    <mergeCell ref="A252:B252"/>
    <mergeCell ref="E256:F256"/>
    <mergeCell ref="E257:F257"/>
    <mergeCell ref="C258:D258"/>
    <mergeCell ref="A259:G259"/>
    <mergeCell ref="A260:B260"/>
    <mergeCell ref="E264:F264"/>
    <mergeCell ref="E265:F265"/>
    <mergeCell ref="C266:D266"/>
    <mergeCell ref="A267:G267"/>
    <mergeCell ref="A268:B268"/>
    <mergeCell ref="E274:F274"/>
    <mergeCell ref="E275:F275"/>
    <mergeCell ref="C276:D276"/>
    <mergeCell ref="A277:G277"/>
    <mergeCell ref="A278:B278"/>
    <mergeCell ref="E282:F282"/>
    <mergeCell ref="A283:B283"/>
    <mergeCell ref="E288:F288"/>
    <mergeCell ref="E289:F289"/>
    <mergeCell ref="C290:D290"/>
    <mergeCell ref="A291:G291"/>
    <mergeCell ref="A292:B292"/>
    <mergeCell ref="E298:F298"/>
    <mergeCell ref="E299:F299"/>
    <mergeCell ref="C300:D300"/>
    <mergeCell ref="A301:G301"/>
    <mergeCell ref="A302:B302"/>
    <mergeCell ref="E308:F308"/>
    <mergeCell ref="A309:B309"/>
    <mergeCell ref="E313:F313"/>
    <mergeCell ref="E314:F314"/>
    <mergeCell ref="C315:D315"/>
    <mergeCell ref="A316:G316"/>
    <mergeCell ref="A317:B317"/>
    <mergeCell ref="E321:F321"/>
    <mergeCell ref="A322:B322"/>
    <mergeCell ref="E327:F327"/>
    <mergeCell ref="E328:F328"/>
    <mergeCell ref="C329:D329"/>
    <mergeCell ref="A330:G330"/>
    <mergeCell ref="A331:B331"/>
    <mergeCell ref="E336:F336"/>
    <mergeCell ref="A337:B337"/>
    <mergeCell ref="E343:F343"/>
    <mergeCell ref="E344:F344"/>
    <mergeCell ref="C345:D345"/>
    <mergeCell ref="A346:G346"/>
    <mergeCell ref="A347:B347"/>
    <mergeCell ref="E349:F349"/>
    <mergeCell ref="A350:B350"/>
    <mergeCell ref="E352:F352"/>
    <mergeCell ref="A353:B353"/>
    <mergeCell ref="E357:F357"/>
    <mergeCell ref="E358:F358"/>
    <mergeCell ref="C359:D359"/>
    <mergeCell ref="A360:G360"/>
    <mergeCell ref="A361:B361"/>
    <mergeCell ref="E363:F363"/>
    <mergeCell ref="A364:B364"/>
    <mergeCell ref="E366:F366"/>
    <mergeCell ref="A367:B367"/>
    <mergeCell ref="E371:F371"/>
    <mergeCell ref="E372:F372"/>
    <mergeCell ref="C373:D373"/>
    <mergeCell ref="A374:G374"/>
    <mergeCell ref="A375:B375"/>
    <mergeCell ref="E377:F377"/>
    <mergeCell ref="A378:B378"/>
    <mergeCell ref="E380:F380"/>
    <mergeCell ref="A381:B381"/>
    <mergeCell ref="E385:F385"/>
    <mergeCell ref="E386:F386"/>
    <mergeCell ref="C387:D387"/>
    <mergeCell ref="A388:G388"/>
    <mergeCell ref="A389:B389"/>
    <mergeCell ref="E391:F391"/>
    <mergeCell ref="A392:B392"/>
    <mergeCell ref="E394:F394"/>
    <mergeCell ref="A395:B395"/>
    <mergeCell ref="E399:F399"/>
    <mergeCell ref="E400:F400"/>
    <mergeCell ref="C401:D401"/>
    <mergeCell ref="A402:G402"/>
    <mergeCell ref="A403:B403"/>
    <mergeCell ref="E405:F405"/>
    <mergeCell ref="A406:B406"/>
    <mergeCell ref="E408:F408"/>
    <mergeCell ref="A409:B409"/>
    <mergeCell ref="E413:F413"/>
    <mergeCell ref="E414:F414"/>
    <mergeCell ref="C415:D415"/>
    <mergeCell ref="A416:G416"/>
    <mergeCell ref="A417:B417"/>
    <mergeCell ref="E419:F419"/>
    <mergeCell ref="A420:B420"/>
    <mergeCell ref="E422:F422"/>
    <mergeCell ref="A423:B423"/>
    <mergeCell ref="E426:F426"/>
    <mergeCell ref="E427:F427"/>
    <mergeCell ref="C428:D428"/>
    <mergeCell ref="A429:G429"/>
    <mergeCell ref="A430:B430"/>
    <mergeCell ref="E432:F432"/>
    <mergeCell ref="A433:B433"/>
    <mergeCell ref="E439:F439"/>
    <mergeCell ref="E440:F440"/>
    <mergeCell ref="C441:D441"/>
    <mergeCell ref="A442:G442"/>
    <mergeCell ref="A443:B443"/>
    <mergeCell ref="E445:F445"/>
    <mergeCell ref="A446:B446"/>
    <mergeCell ref="E452:F452"/>
    <mergeCell ref="E453:F453"/>
    <mergeCell ref="C454:D454"/>
    <mergeCell ref="A455:G455"/>
    <mergeCell ref="A456:B456"/>
    <mergeCell ref="E460:F460"/>
    <mergeCell ref="A461:B461"/>
    <mergeCell ref="E465:F465"/>
    <mergeCell ref="E466:F466"/>
    <mergeCell ref="C467:D467"/>
    <mergeCell ref="A468:G468"/>
    <mergeCell ref="A469:B469"/>
    <mergeCell ref="E473:F473"/>
    <mergeCell ref="A474:B474"/>
    <mergeCell ref="E478:F478"/>
    <mergeCell ref="E479:F479"/>
    <mergeCell ref="C480:D480"/>
    <mergeCell ref="A481:G481"/>
    <mergeCell ref="A482:B482"/>
    <mergeCell ref="E486:F486"/>
    <mergeCell ref="A487:B487"/>
    <mergeCell ref="E491:F491"/>
    <mergeCell ref="E492:F492"/>
    <mergeCell ref="C493:D493"/>
    <mergeCell ref="A494:G494"/>
    <mergeCell ref="A495:B495"/>
    <mergeCell ref="E499:F499"/>
    <mergeCell ref="A500:B500"/>
    <mergeCell ref="E504:F504"/>
    <mergeCell ref="E505:F505"/>
    <mergeCell ref="C506:D506"/>
    <mergeCell ref="A507:G507"/>
    <mergeCell ref="A508:B508"/>
    <mergeCell ref="E510:F510"/>
    <mergeCell ref="A511:B511"/>
    <mergeCell ref="E515:F515"/>
    <mergeCell ref="E516:F516"/>
    <mergeCell ref="C517:D517"/>
    <mergeCell ref="A518:G518"/>
    <mergeCell ref="A519:B519"/>
    <mergeCell ref="E523:F523"/>
    <mergeCell ref="A524:B524"/>
    <mergeCell ref="E530:F530"/>
    <mergeCell ref="E531:F531"/>
    <mergeCell ref="C532:D532"/>
    <mergeCell ref="A533:G533"/>
    <mergeCell ref="A534:B534"/>
    <mergeCell ref="E538:F538"/>
    <mergeCell ref="A539:B539"/>
    <mergeCell ref="E545:F545"/>
    <mergeCell ref="E546:F546"/>
    <mergeCell ref="C547:D547"/>
    <mergeCell ref="A548:G548"/>
    <mergeCell ref="A549:B549"/>
    <mergeCell ref="E553:F553"/>
    <mergeCell ref="A554:B554"/>
    <mergeCell ref="E560:F560"/>
    <mergeCell ref="E561:F561"/>
    <mergeCell ref="C562:D562"/>
    <mergeCell ref="A563:G563"/>
    <mergeCell ref="A564:B564"/>
    <mergeCell ref="E568:F568"/>
    <mergeCell ref="A569:B569"/>
    <mergeCell ref="E575:F575"/>
    <mergeCell ref="E576:F576"/>
    <mergeCell ref="C577:D577"/>
    <mergeCell ref="A578:G578"/>
    <mergeCell ref="A579:B579"/>
    <mergeCell ref="E582:F582"/>
    <mergeCell ref="A583:B583"/>
    <mergeCell ref="E589:F589"/>
    <mergeCell ref="E590:F590"/>
    <mergeCell ref="C591:D591"/>
    <mergeCell ref="A592:G592"/>
    <mergeCell ref="A593:B593"/>
    <mergeCell ref="E596:F596"/>
    <mergeCell ref="A597:B597"/>
    <mergeCell ref="E603:F603"/>
    <mergeCell ref="E604:F604"/>
    <mergeCell ref="C605:D605"/>
    <mergeCell ref="A606:G606"/>
    <mergeCell ref="A607:B607"/>
    <mergeCell ref="E610:F610"/>
    <mergeCell ref="A611:B611"/>
    <mergeCell ref="E614:F614"/>
    <mergeCell ref="E615:F615"/>
    <mergeCell ref="C616:D616"/>
    <mergeCell ref="A617:G617"/>
    <mergeCell ref="A618:B618"/>
    <mergeCell ref="E621:F621"/>
    <mergeCell ref="A622:B622"/>
    <mergeCell ref="E625:F625"/>
    <mergeCell ref="E626:F626"/>
    <mergeCell ref="C627:D627"/>
    <mergeCell ref="A628:G628"/>
    <mergeCell ref="A629:B629"/>
    <mergeCell ref="E631:F631"/>
    <mergeCell ref="E632:F632"/>
    <mergeCell ref="C633:D633"/>
    <mergeCell ref="A634:G634"/>
    <mergeCell ref="A635:B635"/>
    <mergeCell ref="E637:F637"/>
    <mergeCell ref="A638:B638"/>
    <mergeCell ref="E643:F643"/>
    <mergeCell ref="E644:F644"/>
    <mergeCell ref="C645:D645"/>
    <mergeCell ref="A646:G646"/>
    <mergeCell ref="A647:B647"/>
    <mergeCell ref="E650:F650"/>
    <mergeCell ref="A651:B651"/>
    <mergeCell ref="E655:F655"/>
    <mergeCell ref="E656:F656"/>
    <mergeCell ref="C657:D657"/>
    <mergeCell ref="A658:G658"/>
    <mergeCell ref="A659:B659"/>
    <mergeCell ref="E662:F662"/>
    <mergeCell ref="A663:B663"/>
    <mergeCell ref="E667:F667"/>
    <mergeCell ref="E668:F668"/>
    <mergeCell ref="C669:D669"/>
    <mergeCell ref="A670:G670"/>
    <mergeCell ref="A671:B671"/>
    <mergeCell ref="E673:F673"/>
    <mergeCell ref="A674:B674"/>
    <mergeCell ref="E676:F676"/>
    <mergeCell ref="E677:F677"/>
    <mergeCell ref="C678:D678"/>
    <mergeCell ref="A679:G679"/>
    <mergeCell ref="A680:B680"/>
    <mergeCell ref="E685:F685"/>
    <mergeCell ref="A686:B686"/>
    <mergeCell ref="E690:F690"/>
    <mergeCell ref="E691:F691"/>
    <mergeCell ref="C692:D692"/>
    <mergeCell ref="A693:G693"/>
    <mergeCell ref="A694:B694"/>
    <mergeCell ref="E698:F698"/>
    <mergeCell ref="A699:B699"/>
    <mergeCell ref="E702:F702"/>
    <mergeCell ref="E703:F703"/>
    <mergeCell ref="C704:D704"/>
    <mergeCell ref="A705:G705"/>
    <mergeCell ref="A706:B706"/>
    <mergeCell ref="E708:F708"/>
    <mergeCell ref="E709:F709"/>
    <mergeCell ref="C710:D710"/>
    <mergeCell ref="A711:G711"/>
    <mergeCell ref="A712:B712"/>
    <mergeCell ref="E717:F717"/>
    <mergeCell ref="A718:B718"/>
    <mergeCell ref="E723:F723"/>
    <mergeCell ref="E724:F724"/>
    <mergeCell ref="C725:D725"/>
    <mergeCell ref="A726:G726"/>
    <mergeCell ref="A727:B727"/>
    <mergeCell ref="E730:F730"/>
    <mergeCell ref="A731:B731"/>
    <mergeCell ref="E735:F735"/>
    <mergeCell ref="E736:F736"/>
    <mergeCell ref="C737:D737"/>
    <mergeCell ref="A738:G738"/>
    <mergeCell ref="A739:B739"/>
    <mergeCell ref="E743:F743"/>
    <mergeCell ref="E744:F744"/>
    <mergeCell ref="C745:D745"/>
    <mergeCell ref="A746:G746"/>
    <mergeCell ref="A747:B747"/>
    <mergeCell ref="E751:F751"/>
    <mergeCell ref="E752:F752"/>
    <mergeCell ref="C753:D753"/>
    <mergeCell ref="A754:G754"/>
    <mergeCell ref="A755:B755"/>
    <mergeCell ref="E759:F759"/>
    <mergeCell ref="E760:F760"/>
    <mergeCell ref="C761:D761"/>
    <mergeCell ref="A762:G762"/>
    <mergeCell ref="A763:B763"/>
    <mergeCell ref="E767:F767"/>
    <mergeCell ref="A768:B768"/>
    <mergeCell ref="E771:F771"/>
    <mergeCell ref="E772:F772"/>
    <mergeCell ref="C773:D773"/>
    <mergeCell ref="A774:G774"/>
    <mergeCell ref="A775:B775"/>
    <mergeCell ref="E777:F777"/>
    <mergeCell ref="A778:B778"/>
    <mergeCell ref="E781:F781"/>
    <mergeCell ref="E782:F782"/>
    <mergeCell ref="C783:D783"/>
    <mergeCell ref="A784:G784"/>
    <mergeCell ref="A785:B785"/>
    <mergeCell ref="E788:F788"/>
    <mergeCell ref="A789:B789"/>
    <mergeCell ref="E792:F792"/>
    <mergeCell ref="E793:F793"/>
    <mergeCell ref="C794:D794"/>
    <mergeCell ref="A795:G795"/>
    <mergeCell ref="A796:B796"/>
    <mergeCell ref="E798:F798"/>
    <mergeCell ref="A799:B799"/>
    <mergeCell ref="E802:F802"/>
    <mergeCell ref="E803:F803"/>
    <mergeCell ref="C804:D804"/>
    <mergeCell ref="A805:G805"/>
    <mergeCell ref="A806:B806"/>
    <mergeCell ref="E808:F808"/>
    <mergeCell ref="A809:B809"/>
    <mergeCell ref="E812:F812"/>
    <mergeCell ref="E813:F813"/>
    <mergeCell ref="C814:D814"/>
    <mergeCell ref="A815:G815"/>
    <mergeCell ref="A816:B816"/>
    <mergeCell ref="E818:F818"/>
    <mergeCell ref="A819:B819"/>
    <mergeCell ref="E822:F822"/>
    <mergeCell ref="E823:F823"/>
    <mergeCell ref="C824:D824"/>
    <mergeCell ref="A825:G825"/>
    <mergeCell ref="A826:B826"/>
    <mergeCell ref="E828:F828"/>
    <mergeCell ref="A829:B829"/>
    <mergeCell ref="E832:F832"/>
    <mergeCell ref="E833:F833"/>
    <mergeCell ref="C834:D834"/>
    <mergeCell ref="A835:G835"/>
    <mergeCell ref="A836:B836"/>
    <mergeCell ref="E838:F838"/>
    <mergeCell ref="A839:B839"/>
    <mergeCell ref="E842:F842"/>
    <mergeCell ref="E843:F843"/>
    <mergeCell ref="C844:D844"/>
    <mergeCell ref="A845:G845"/>
    <mergeCell ref="A846:B846"/>
    <mergeCell ref="E851:F851"/>
    <mergeCell ref="A852:B852"/>
    <mergeCell ref="E855:F855"/>
    <mergeCell ref="E856:F856"/>
    <mergeCell ref="C857:D857"/>
    <mergeCell ref="A858:G858"/>
    <mergeCell ref="A859:B859"/>
    <mergeCell ref="E864:F864"/>
    <mergeCell ref="E865:F865"/>
    <mergeCell ref="C866:D866"/>
    <mergeCell ref="A867:G867"/>
    <mergeCell ref="A868:B868"/>
    <mergeCell ref="E872:F872"/>
    <mergeCell ref="A873:B873"/>
    <mergeCell ref="E876:F876"/>
    <mergeCell ref="E877:F877"/>
    <mergeCell ref="C878:D878"/>
    <mergeCell ref="A879:G879"/>
    <mergeCell ref="A880:B880"/>
    <mergeCell ref="E885:F885"/>
    <mergeCell ref="A886:B886"/>
    <mergeCell ref="E889:F889"/>
    <mergeCell ref="E890:F890"/>
    <mergeCell ref="C891:D891"/>
    <mergeCell ref="A892:G892"/>
    <mergeCell ref="A893:B893"/>
    <mergeCell ref="E898:F898"/>
    <mergeCell ref="A899:B899"/>
    <mergeCell ref="E902:F902"/>
    <mergeCell ref="E903:F903"/>
    <mergeCell ref="C904:D904"/>
    <mergeCell ref="A905:G905"/>
    <mergeCell ref="A906:B906"/>
    <mergeCell ref="E908:F908"/>
    <mergeCell ref="A909:B909"/>
    <mergeCell ref="E911:F911"/>
    <mergeCell ref="E912:F912"/>
    <mergeCell ref="C913:D913"/>
    <mergeCell ref="A914:G914"/>
    <mergeCell ref="A915:B915"/>
    <mergeCell ref="E919:F919"/>
    <mergeCell ref="A920:B920"/>
    <mergeCell ref="E925:F925"/>
    <mergeCell ref="E926:F926"/>
    <mergeCell ref="C927:D927"/>
    <mergeCell ref="A928:G928"/>
    <mergeCell ref="A929:B929"/>
    <mergeCell ref="E934:F934"/>
    <mergeCell ref="A935:B935"/>
    <mergeCell ref="E940:F940"/>
    <mergeCell ref="E941:F941"/>
    <mergeCell ref="C942:D942"/>
    <mergeCell ref="A943:G943"/>
    <mergeCell ref="A944:B944"/>
    <mergeCell ref="E946:F946"/>
    <mergeCell ref="A947:B947"/>
    <mergeCell ref="E949:F949"/>
    <mergeCell ref="E950:F950"/>
    <mergeCell ref="C951:D951"/>
    <mergeCell ref="A952:G952"/>
    <mergeCell ref="A953:B953"/>
    <mergeCell ref="E955:F955"/>
    <mergeCell ref="A956:B956"/>
    <mergeCell ref="E961:F961"/>
    <mergeCell ref="E962:F962"/>
    <mergeCell ref="C963:D963"/>
    <mergeCell ref="A964:G964"/>
    <mergeCell ref="A965:B965"/>
    <mergeCell ref="E967:F967"/>
    <mergeCell ref="A968:B968"/>
    <mergeCell ref="E974:F974"/>
    <mergeCell ref="E975:F975"/>
    <mergeCell ref="C976:D976"/>
    <mergeCell ref="A977:G977"/>
    <mergeCell ref="A978:B978"/>
    <mergeCell ref="E980:F980"/>
    <mergeCell ref="A981:B981"/>
    <mergeCell ref="E986:F986"/>
    <mergeCell ref="A987:B987"/>
    <mergeCell ref="E992:F992"/>
    <mergeCell ref="E993:F993"/>
    <mergeCell ref="C994:D994"/>
    <mergeCell ref="A995:G995"/>
    <mergeCell ref="A996:B996"/>
    <mergeCell ref="E998:F998"/>
    <mergeCell ref="A999:B999"/>
    <mergeCell ref="E1002:F1002"/>
    <mergeCell ref="E1003:F1003"/>
    <mergeCell ref="C1004:D1004"/>
    <mergeCell ref="A1005:G1005"/>
    <mergeCell ref="A1006:B1006"/>
    <mergeCell ref="E1008:F1008"/>
    <mergeCell ref="A1009:B1009"/>
    <mergeCell ref="E1012:F1012"/>
    <mergeCell ref="E1013:F1013"/>
    <mergeCell ref="C1014:D1014"/>
    <mergeCell ref="A1015:G1015"/>
    <mergeCell ref="A1016:B1016"/>
    <mergeCell ref="E1019:F1019"/>
    <mergeCell ref="A1020:B1020"/>
    <mergeCell ref="E1023:F1023"/>
    <mergeCell ref="E1024:F1024"/>
    <mergeCell ref="C1025:D1025"/>
    <mergeCell ref="A1026:G1026"/>
    <mergeCell ref="A1027:B1027"/>
    <mergeCell ref="E1030:F1030"/>
    <mergeCell ref="A1031:B1031"/>
    <mergeCell ref="E1034:F1034"/>
    <mergeCell ref="E1035:F1035"/>
    <mergeCell ref="C1036:D1036"/>
    <mergeCell ref="A1037:G1037"/>
    <mergeCell ref="A1038:B1038"/>
    <mergeCell ref="E1041:F1041"/>
    <mergeCell ref="A1042:B1042"/>
    <mergeCell ref="E1045:F1045"/>
    <mergeCell ref="E1046:F1046"/>
    <mergeCell ref="C1047:D1047"/>
    <mergeCell ref="A1048:G1048"/>
    <mergeCell ref="A1049:B1049"/>
    <mergeCell ref="E1051:F1051"/>
    <mergeCell ref="A1052:B1052"/>
    <mergeCell ref="E1055:F1055"/>
    <mergeCell ref="E1056:F1056"/>
    <mergeCell ref="C1057:D1057"/>
    <mergeCell ref="A1058:G1058"/>
    <mergeCell ref="A1059:B1059"/>
    <mergeCell ref="E1061:F1061"/>
    <mergeCell ref="A1062:B1062"/>
    <mergeCell ref="E1065:F1065"/>
    <mergeCell ref="E1066:F1066"/>
    <mergeCell ref="C1067:D1067"/>
    <mergeCell ref="A1068:G1068"/>
    <mergeCell ref="A1069:B1069"/>
    <mergeCell ref="E1071:F1071"/>
    <mergeCell ref="A1072:B1072"/>
    <mergeCell ref="E1075:F1075"/>
    <mergeCell ref="E1076:F1076"/>
    <mergeCell ref="C1077:D1077"/>
    <mergeCell ref="A1078:G1078"/>
    <mergeCell ref="A1079:B1079"/>
    <mergeCell ref="E1082:F1082"/>
    <mergeCell ref="A1083:B1083"/>
    <mergeCell ref="E1086:F1086"/>
    <mergeCell ref="E1087:F1087"/>
    <mergeCell ref="C1088:D1088"/>
    <mergeCell ref="A1089:G1089"/>
    <mergeCell ref="A1090:B1090"/>
    <mergeCell ref="E1093:F1093"/>
    <mergeCell ref="A1094:B1094"/>
    <mergeCell ref="E1097:F1097"/>
    <mergeCell ref="E1098:F1098"/>
    <mergeCell ref="C1099:D1099"/>
    <mergeCell ref="A1100:G1100"/>
    <mergeCell ref="A1101:B1101"/>
    <mergeCell ref="E1103:F1103"/>
    <mergeCell ref="A1104:B1104"/>
    <mergeCell ref="E1107:F1107"/>
    <mergeCell ref="E1108:F1108"/>
    <mergeCell ref="C1109:D1109"/>
    <mergeCell ref="A1110:G1110"/>
    <mergeCell ref="A1111:B1111"/>
    <mergeCell ref="E1113:F1113"/>
    <mergeCell ref="A1114:B1114"/>
    <mergeCell ref="E1117:F1117"/>
    <mergeCell ref="E1118:F1118"/>
    <mergeCell ref="C1119:D1119"/>
    <mergeCell ref="A1120:G1120"/>
    <mergeCell ref="A1121:B1121"/>
    <mergeCell ref="E1123:F1123"/>
    <mergeCell ref="A1124:B1124"/>
    <mergeCell ref="E1127:F1127"/>
    <mergeCell ref="E1128:F1128"/>
    <mergeCell ref="C1129:D1129"/>
    <mergeCell ref="A1130:G1130"/>
    <mergeCell ref="A1131:B1131"/>
    <mergeCell ref="E1133:F1133"/>
    <mergeCell ref="A1134:B1134"/>
    <mergeCell ref="E1138:F1138"/>
    <mergeCell ref="E1139:F1139"/>
    <mergeCell ref="C1140:D1140"/>
    <mergeCell ref="A1141:G1141"/>
    <mergeCell ref="A1142:B1142"/>
    <mergeCell ref="E1144:F1144"/>
    <mergeCell ref="A1145:B1145"/>
    <mergeCell ref="E1149:F1149"/>
    <mergeCell ref="E1150:F1150"/>
    <mergeCell ref="C1151:D1151"/>
    <mergeCell ref="A1152:G1152"/>
    <mergeCell ref="A1153:B1153"/>
    <mergeCell ref="E1155:F1155"/>
    <mergeCell ref="A1156:B1156"/>
    <mergeCell ref="E1160:F1160"/>
    <mergeCell ref="E1161:F1161"/>
    <mergeCell ref="C1162:D1162"/>
    <mergeCell ref="A1163:G1163"/>
    <mergeCell ref="A1164:B1164"/>
    <mergeCell ref="E1166:F1166"/>
    <mergeCell ref="A1167:B1167"/>
    <mergeCell ref="E1171:F1171"/>
    <mergeCell ref="E1172:F1172"/>
    <mergeCell ref="C1173:D1173"/>
    <mergeCell ref="A1174:G1174"/>
    <mergeCell ref="A1175:B1175"/>
    <mergeCell ref="E1177:F1177"/>
    <mergeCell ref="A1178:B1178"/>
    <mergeCell ref="E1183:F1183"/>
    <mergeCell ref="E1184:F1184"/>
    <mergeCell ref="C1185:D1185"/>
    <mergeCell ref="A1186:G1186"/>
    <mergeCell ref="A1187:B1187"/>
    <mergeCell ref="E1189:F1189"/>
    <mergeCell ref="A1190:B1190"/>
    <mergeCell ref="E1193:F1193"/>
    <mergeCell ref="E1194:F1194"/>
    <mergeCell ref="C1195:D1195"/>
    <mergeCell ref="A1196:G1196"/>
    <mergeCell ref="A1197:G1197"/>
    <mergeCell ref="A1198:B1198"/>
    <mergeCell ref="E1200:F1200"/>
    <mergeCell ref="A1201:B1201"/>
    <mergeCell ref="E1204:F1204"/>
    <mergeCell ref="E1205:F1205"/>
    <mergeCell ref="C1206:D1206"/>
    <mergeCell ref="A1207:G1207"/>
    <mergeCell ref="A1208:B1208"/>
    <mergeCell ref="E1210:F1210"/>
    <mergeCell ref="A1211:B1211"/>
    <mergeCell ref="E1214:F1214"/>
    <mergeCell ref="E1215:F1215"/>
    <mergeCell ref="C1216:D1216"/>
    <mergeCell ref="A1217:G1217"/>
    <mergeCell ref="A1218:B1218"/>
    <mergeCell ref="E1220:F1220"/>
    <mergeCell ref="A1221:B1221"/>
    <mergeCell ref="E1224:F1224"/>
    <mergeCell ref="E1225:F1225"/>
    <mergeCell ref="C1226:D1226"/>
    <mergeCell ref="A1227:G1227"/>
    <mergeCell ref="A1228:B1228"/>
    <mergeCell ref="E1230:F1230"/>
    <mergeCell ref="A1231:B1231"/>
    <mergeCell ref="E1234:F1234"/>
    <mergeCell ref="E1235:F1235"/>
    <mergeCell ref="C1236:D1236"/>
    <mergeCell ref="A1237:G1237"/>
    <mergeCell ref="A1238:B1238"/>
    <mergeCell ref="E1240:F1240"/>
    <mergeCell ref="A1241:B1241"/>
    <mergeCell ref="E1244:F1244"/>
    <mergeCell ref="E1245:F1245"/>
    <mergeCell ref="C1246:D1246"/>
    <mergeCell ref="A1247:G1247"/>
    <mergeCell ref="A1248:B1248"/>
    <mergeCell ref="E1250:F1250"/>
    <mergeCell ref="A1251:B1251"/>
    <mergeCell ref="E1254:F1254"/>
    <mergeCell ref="E1255:F1255"/>
    <mergeCell ref="C1256:D1256"/>
    <mergeCell ref="A1257:G1257"/>
    <mergeCell ref="A1258:B1258"/>
    <mergeCell ref="E1260:F1260"/>
    <mergeCell ref="A1261:B1261"/>
    <mergeCell ref="E1269:F1269"/>
    <mergeCell ref="A1270:B1270"/>
    <mergeCell ref="E1273:F1273"/>
    <mergeCell ref="E1274:F1274"/>
    <mergeCell ref="C1275:D1275"/>
    <mergeCell ref="A1276:G1276"/>
    <mergeCell ref="A1277:B1277"/>
    <mergeCell ref="E1282:F1282"/>
    <mergeCell ref="A1283:B1283"/>
    <mergeCell ref="E1286:F1286"/>
    <mergeCell ref="E1287:F1287"/>
    <mergeCell ref="C1288:D1288"/>
    <mergeCell ref="A1289:G1289"/>
    <mergeCell ref="A1290:B1290"/>
    <mergeCell ref="E1292:F1292"/>
    <mergeCell ref="A1293:B1293"/>
    <mergeCell ref="E1296:F1296"/>
    <mergeCell ref="E1297:F1297"/>
    <mergeCell ref="C1298:D1298"/>
    <mergeCell ref="A1299:G1299"/>
    <mergeCell ref="A1300:B1300"/>
    <mergeCell ref="E1303:F1303"/>
    <mergeCell ref="A1304:B1304"/>
    <mergeCell ref="E1307:F1307"/>
    <mergeCell ref="E1308:F1308"/>
    <mergeCell ref="C1309:D1309"/>
    <mergeCell ref="A1310:G1310"/>
    <mergeCell ref="A1311:B1311"/>
    <mergeCell ref="E1314:F1314"/>
    <mergeCell ref="A1315:B1315"/>
    <mergeCell ref="E1318:F1318"/>
    <mergeCell ref="E1319:F1319"/>
    <mergeCell ref="C1320:D1320"/>
    <mergeCell ref="A1321:G1321"/>
    <mergeCell ref="A1322:B1322"/>
    <mergeCell ref="E1324:F1324"/>
    <mergeCell ref="A1325:B1325"/>
    <mergeCell ref="E1328:F1328"/>
    <mergeCell ref="E1329:F1329"/>
    <mergeCell ref="C1330:D1330"/>
    <mergeCell ref="A1331:G1331"/>
    <mergeCell ref="A1332:B1332"/>
    <mergeCell ref="E1336:F1336"/>
    <mergeCell ref="A1337:B1337"/>
    <mergeCell ref="E1340:F1340"/>
    <mergeCell ref="E1341:F1341"/>
    <mergeCell ref="C1342:D1342"/>
    <mergeCell ref="A1343:G1343"/>
    <mergeCell ref="A1344:B1344"/>
    <mergeCell ref="E1346:F1346"/>
    <mergeCell ref="A1347:B1347"/>
    <mergeCell ref="E1350:F1350"/>
    <mergeCell ref="E1351:F1351"/>
    <mergeCell ref="C1352:D1352"/>
    <mergeCell ref="A1353:G1353"/>
    <mergeCell ref="A1354:B1354"/>
    <mergeCell ref="E1356:F1356"/>
    <mergeCell ref="A1357:B1357"/>
    <mergeCell ref="E1360:F1360"/>
    <mergeCell ref="E1361:F1361"/>
    <mergeCell ref="C1362:D1362"/>
    <mergeCell ref="A1363:G1363"/>
    <mergeCell ref="A1364:B1364"/>
    <mergeCell ref="E1370:F1370"/>
    <mergeCell ref="A1371:B1371"/>
    <mergeCell ref="E1374:F1374"/>
    <mergeCell ref="E1375:F1375"/>
    <mergeCell ref="C1376:D1376"/>
    <mergeCell ref="A1377:G1377"/>
    <mergeCell ref="A1378:B1378"/>
    <mergeCell ref="E1384:F1384"/>
    <mergeCell ref="A1385:B1385"/>
    <mergeCell ref="E1388:F1388"/>
    <mergeCell ref="E1389:F1389"/>
    <mergeCell ref="C1390:D1390"/>
    <mergeCell ref="A1391:G1391"/>
    <mergeCell ref="A1392:B1392"/>
    <mergeCell ref="E1398:F1398"/>
    <mergeCell ref="A1399:B1399"/>
    <mergeCell ref="E1402:F1402"/>
    <mergeCell ref="E1403:F1403"/>
    <mergeCell ref="C1404:D1404"/>
    <mergeCell ref="A1405:G1405"/>
    <mergeCell ref="A1406:B1406"/>
    <mergeCell ref="E1409:F1409"/>
    <mergeCell ref="A1410:B1410"/>
    <mergeCell ref="E1413:F1413"/>
    <mergeCell ref="E1414:F1414"/>
    <mergeCell ref="C1415:D1415"/>
    <mergeCell ref="A1416:G1416"/>
    <mergeCell ref="A1417:B1417"/>
    <mergeCell ref="E1420:F1420"/>
    <mergeCell ref="A1421:B1421"/>
    <mergeCell ref="E1424:F1424"/>
    <mergeCell ref="E1425:F1425"/>
    <mergeCell ref="C1426:D1426"/>
    <mergeCell ref="A1427:G1427"/>
    <mergeCell ref="A1428:B1428"/>
    <mergeCell ref="E1431:F1431"/>
    <mergeCell ref="A1432:B1432"/>
    <mergeCell ref="E1435:F1435"/>
    <mergeCell ref="E1436:F1436"/>
    <mergeCell ref="C1437:D1437"/>
    <mergeCell ref="A1438:G1438"/>
    <mergeCell ref="A1439:B1439"/>
    <mergeCell ref="E1442:F1442"/>
    <mergeCell ref="A1443:B1443"/>
    <mergeCell ref="E1446:F1446"/>
    <mergeCell ref="E1447:F1447"/>
    <mergeCell ref="C1448:D1448"/>
    <mergeCell ref="A1449:G1449"/>
    <mergeCell ref="A1450:B1450"/>
    <mergeCell ref="E1455:F1455"/>
    <mergeCell ref="A1456:B1456"/>
    <mergeCell ref="E1459:F1459"/>
    <mergeCell ref="E1460:F1460"/>
    <mergeCell ref="C1461:D1461"/>
    <mergeCell ref="A1462:G1462"/>
    <mergeCell ref="A1463:B1463"/>
    <mergeCell ref="E1468:F1468"/>
    <mergeCell ref="A1469:B1469"/>
    <mergeCell ref="E1472:F1472"/>
    <mergeCell ref="E1473:F1473"/>
    <mergeCell ref="C1474:D1474"/>
    <mergeCell ref="A1475:G1475"/>
    <mergeCell ref="A1476:B1476"/>
    <mergeCell ref="E1481:F1481"/>
    <mergeCell ref="A1482:B1482"/>
    <mergeCell ref="E1485:F1485"/>
    <mergeCell ref="E1486:F1486"/>
    <mergeCell ref="C1487:D1487"/>
    <mergeCell ref="A1488:G1488"/>
    <mergeCell ref="A1489:B1489"/>
    <mergeCell ref="E1494:F1494"/>
    <mergeCell ref="A1495:B1495"/>
    <mergeCell ref="E1499:F1499"/>
    <mergeCell ref="E1500:F1500"/>
    <mergeCell ref="C1501:D1501"/>
    <mergeCell ref="A1502:G1502"/>
    <mergeCell ref="A1503:B1503"/>
    <mergeCell ref="E1506:F1506"/>
    <mergeCell ref="E1507:F1507"/>
    <mergeCell ref="C1508:D1508"/>
    <mergeCell ref="A1509:G1509"/>
    <mergeCell ref="A1510:B1510"/>
    <mergeCell ref="E1514:F1514"/>
    <mergeCell ref="E1515:F1515"/>
    <mergeCell ref="C1516:D1516"/>
    <mergeCell ref="A1517:G1517"/>
    <mergeCell ref="A1518:B1518"/>
    <mergeCell ref="E1520:F1520"/>
    <mergeCell ref="E1521:F1521"/>
    <mergeCell ref="C1522:D1522"/>
    <mergeCell ref="A1523:G1523"/>
    <mergeCell ref="A1524:B1524"/>
    <mergeCell ref="E1529:F1529"/>
    <mergeCell ref="E1530:F1530"/>
    <mergeCell ref="C1531:D1531"/>
    <mergeCell ref="A1532:G1532"/>
    <mergeCell ref="A1533:B1533"/>
    <mergeCell ref="E1536:F1536"/>
    <mergeCell ref="A1537:B1537"/>
    <mergeCell ref="E1540:F1540"/>
    <mergeCell ref="E1541:F1541"/>
    <mergeCell ref="C1542:D1542"/>
    <mergeCell ref="A1543:G1543"/>
    <mergeCell ref="A1544:B1544"/>
    <mergeCell ref="E1547:F1547"/>
    <mergeCell ref="A1548:B1548"/>
    <mergeCell ref="E1551:F1551"/>
    <mergeCell ref="E1552:F1552"/>
    <mergeCell ref="C1553:D1553"/>
    <mergeCell ref="A1554:G1554"/>
    <mergeCell ref="A1555:B1555"/>
    <mergeCell ref="E1560:F1560"/>
    <mergeCell ref="A1561:B1561"/>
    <mergeCell ref="E1564:F1564"/>
    <mergeCell ref="E1565:F1565"/>
    <mergeCell ref="C1566:D1566"/>
    <mergeCell ref="A1567:G1567"/>
    <mergeCell ref="A1568:B1568"/>
    <mergeCell ref="E1573:F1573"/>
    <mergeCell ref="A1574:B1574"/>
    <mergeCell ref="E1577:F1577"/>
    <mergeCell ref="E1578:F1578"/>
    <mergeCell ref="C1579:D1579"/>
    <mergeCell ref="A1580:G1580"/>
    <mergeCell ref="A1581:B1581"/>
    <mergeCell ref="E1586:F1586"/>
    <mergeCell ref="A1587:B1587"/>
    <mergeCell ref="E1590:F1590"/>
    <mergeCell ref="E1591:F1591"/>
    <mergeCell ref="C1592:D1592"/>
    <mergeCell ref="A1593:G1593"/>
    <mergeCell ref="A1594:B1594"/>
    <mergeCell ref="E1599:F1599"/>
    <mergeCell ref="A1600:B1600"/>
    <mergeCell ref="E1603:F1603"/>
    <mergeCell ref="E1604:F1604"/>
    <mergeCell ref="C1605:D1605"/>
    <mergeCell ref="A1606:G1606"/>
    <mergeCell ref="A1607:B1607"/>
    <mergeCell ref="E1612:F1612"/>
    <mergeCell ref="A1613:B1613"/>
    <mergeCell ref="E1616:F1616"/>
    <mergeCell ref="E1617:F1617"/>
    <mergeCell ref="C1618:D1618"/>
    <mergeCell ref="A1619:G1619"/>
    <mergeCell ref="A1620:B1620"/>
    <mergeCell ref="E1625:F1625"/>
    <mergeCell ref="A1626:B1626"/>
    <mergeCell ref="E1629:F1629"/>
    <mergeCell ref="E1630:F1630"/>
    <mergeCell ref="C1631:D1631"/>
    <mergeCell ref="A1632:G1632"/>
    <mergeCell ref="A1633:B1633"/>
    <mergeCell ref="E1638:F1638"/>
    <mergeCell ref="A1639:B1639"/>
    <mergeCell ref="E1642:F1642"/>
    <mergeCell ref="E1643:F1643"/>
    <mergeCell ref="C1644:D1644"/>
    <mergeCell ref="A1645:G1645"/>
    <mergeCell ref="A1646:B1646"/>
    <mergeCell ref="E1651:F1651"/>
    <mergeCell ref="A1652:B1652"/>
    <mergeCell ref="E1655:F1655"/>
    <mergeCell ref="E1656:F1656"/>
    <mergeCell ref="C1657:D1657"/>
    <mergeCell ref="A1658:G1658"/>
    <mergeCell ref="A1659:B1659"/>
    <mergeCell ref="E1662:F1662"/>
    <mergeCell ref="A1663:B1663"/>
    <mergeCell ref="E1666:F1666"/>
    <mergeCell ref="E1667:F1667"/>
    <mergeCell ref="C1668:D1668"/>
    <mergeCell ref="A1669:G1669"/>
    <mergeCell ref="A1670:B1670"/>
    <mergeCell ref="E1672:F1672"/>
    <mergeCell ref="A1673:B1673"/>
    <mergeCell ref="E1676:F1676"/>
    <mergeCell ref="E1677:F1677"/>
    <mergeCell ref="C1678:D1678"/>
    <mergeCell ref="A1679:G1679"/>
    <mergeCell ref="A1680:B1680"/>
    <mergeCell ref="E1691:F1691"/>
    <mergeCell ref="A1692:B1692"/>
    <mergeCell ref="E1695:F1695"/>
    <mergeCell ref="E1696:F1696"/>
    <mergeCell ref="C1697:D1697"/>
    <mergeCell ref="A1698:G1698"/>
    <mergeCell ref="A1699:B1699"/>
    <mergeCell ref="E1701:F1701"/>
    <mergeCell ref="A1702:B1702"/>
    <mergeCell ref="E1705:F1705"/>
    <mergeCell ref="E1706:F1706"/>
    <mergeCell ref="C1707:D1707"/>
    <mergeCell ref="A1708:G1708"/>
    <mergeCell ref="A1709:B1709"/>
    <mergeCell ref="E1712:F1712"/>
    <mergeCell ref="E1713:F1713"/>
    <mergeCell ref="C1714:D1714"/>
    <mergeCell ref="A1715:G1715"/>
    <mergeCell ref="A1716:B1716"/>
    <mergeCell ref="E1720:F1720"/>
    <mergeCell ref="E1721:F1721"/>
    <mergeCell ref="C1722:D1722"/>
    <mergeCell ref="A1723:G1723"/>
    <mergeCell ref="A1724:B1724"/>
    <mergeCell ref="E1726:F1726"/>
    <mergeCell ref="E1727:F1727"/>
    <mergeCell ref="C1728:D1728"/>
    <mergeCell ref="A1729:G1729"/>
    <mergeCell ref="A1730:B1730"/>
    <mergeCell ref="E1735:F1735"/>
    <mergeCell ref="E1736:F1736"/>
    <mergeCell ref="C1737:D1737"/>
    <mergeCell ref="A1738:G1738"/>
    <mergeCell ref="A1739:B1739"/>
    <mergeCell ref="E1745:F1745"/>
    <mergeCell ref="A1746:B1746"/>
    <mergeCell ref="E1749:F1749"/>
    <mergeCell ref="E1750:F1750"/>
    <mergeCell ref="C1751:D1751"/>
    <mergeCell ref="A1752:G1752"/>
    <mergeCell ref="A1753:B1753"/>
    <mergeCell ref="E1756:F1756"/>
    <mergeCell ref="A1757:B1757"/>
    <mergeCell ref="E1760:F1760"/>
    <mergeCell ref="E1761:F1761"/>
    <mergeCell ref="C1762:D1762"/>
    <mergeCell ref="A1763:G1763"/>
    <mergeCell ref="A1764:B1764"/>
    <mergeCell ref="E1769:F1769"/>
    <mergeCell ref="A1770:B1770"/>
    <mergeCell ref="E1773:F1773"/>
    <mergeCell ref="E1774:F1774"/>
    <mergeCell ref="C1775:D1775"/>
    <mergeCell ref="A1776:G1776"/>
    <mergeCell ref="A1777:B1777"/>
    <mergeCell ref="E1782:F1782"/>
    <mergeCell ref="A1783:B1783"/>
    <mergeCell ref="E1786:F1786"/>
    <mergeCell ref="E1787:F1787"/>
    <mergeCell ref="C1788:D1788"/>
    <mergeCell ref="A1789:G1789"/>
    <mergeCell ref="A1790:B1790"/>
    <mergeCell ref="E1794:F1794"/>
    <mergeCell ref="A1795:B1795"/>
    <mergeCell ref="E1798:F1798"/>
    <mergeCell ref="E1799:F1799"/>
    <mergeCell ref="C1800:D1800"/>
    <mergeCell ref="A1801:G1801"/>
    <mergeCell ref="A1802:B1802"/>
    <mergeCell ref="E1807:F1807"/>
    <mergeCell ref="A1808:B1808"/>
    <mergeCell ref="E1811:F1811"/>
    <mergeCell ref="E1812:F1812"/>
    <mergeCell ref="C1813:D1813"/>
    <mergeCell ref="A1814:G1814"/>
    <mergeCell ref="A1815:B1815"/>
    <mergeCell ref="E1819:F1819"/>
    <mergeCell ref="A1820:B1820"/>
    <mergeCell ref="E1823:F1823"/>
    <mergeCell ref="E1824:F1824"/>
    <mergeCell ref="C1825:D1825"/>
    <mergeCell ref="A1826:G1826"/>
    <mergeCell ref="A1827:B1827"/>
    <mergeCell ref="E1831:F1831"/>
    <mergeCell ref="A1832:B1832"/>
    <mergeCell ref="E1835:F1835"/>
    <mergeCell ref="E1836:F1836"/>
    <mergeCell ref="C1837:D1837"/>
    <mergeCell ref="A1838:G1838"/>
    <mergeCell ref="A1839:B1839"/>
    <mergeCell ref="E1844:F1844"/>
    <mergeCell ref="A1845:B1845"/>
    <mergeCell ref="E1848:F1848"/>
    <mergeCell ref="E1849:F1849"/>
    <mergeCell ref="C1850:D1850"/>
    <mergeCell ref="A1851:G1851"/>
    <mergeCell ref="A1852:B1852"/>
    <mergeCell ref="E1856:F1856"/>
    <mergeCell ref="A1857:B1857"/>
    <mergeCell ref="E1860:F1860"/>
    <mergeCell ref="E1861:F1861"/>
    <mergeCell ref="C1862:D1862"/>
    <mergeCell ref="A1863:G1863"/>
    <mergeCell ref="A1864:B1864"/>
    <mergeCell ref="E1868:F1868"/>
    <mergeCell ref="A1869:B1869"/>
    <mergeCell ref="E1872:F1872"/>
    <mergeCell ref="E1873:F1873"/>
    <mergeCell ref="C1874:D1874"/>
    <mergeCell ref="A1875:G1875"/>
    <mergeCell ref="A1876:B1876"/>
    <mergeCell ref="E1880:F1880"/>
    <mergeCell ref="A1881:B1881"/>
    <mergeCell ref="E1884:F1884"/>
    <mergeCell ref="E1885:F1885"/>
    <mergeCell ref="C1886:D1886"/>
    <mergeCell ref="A1887:G1887"/>
    <mergeCell ref="A1888:B1888"/>
    <mergeCell ref="E1892:F1892"/>
    <mergeCell ref="A1893:B1893"/>
    <mergeCell ref="E1896:F1896"/>
    <mergeCell ref="E1897:F1897"/>
    <mergeCell ref="C1898:D1898"/>
    <mergeCell ref="A1899:G1899"/>
    <mergeCell ref="A1900:B1900"/>
    <mergeCell ref="E1905:F1905"/>
    <mergeCell ref="A1906:B1906"/>
    <mergeCell ref="E1909:F1909"/>
    <mergeCell ref="E1910:F1910"/>
    <mergeCell ref="C1911:D1911"/>
    <mergeCell ref="A1912:G1912"/>
    <mergeCell ref="A1913:B1913"/>
    <mergeCell ref="E1917:F1917"/>
    <mergeCell ref="A1918:B1918"/>
    <mergeCell ref="E1921:F1921"/>
    <mergeCell ref="E1922:F1922"/>
    <mergeCell ref="C1923:D1923"/>
    <mergeCell ref="A1924:G1924"/>
    <mergeCell ref="A1925:B1925"/>
    <mergeCell ref="E1929:F1929"/>
    <mergeCell ref="A1930:B1930"/>
    <mergeCell ref="E1933:F1933"/>
    <mergeCell ref="E1934:F1934"/>
    <mergeCell ref="C1935:D1935"/>
    <mergeCell ref="A1936:G1936"/>
    <mergeCell ref="A1937:B1937"/>
    <mergeCell ref="E1941:F1941"/>
    <mergeCell ref="A1942:B1942"/>
    <mergeCell ref="E1945:F1945"/>
    <mergeCell ref="E1946:F1946"/>
    <mergeCell ref="C1947:D1947"/>
    <mergeCell ref="A1948:G1948"/>
    <mergeCell ref="A1949:B1949"/>
    <mergeCell ref="E1953:F1953"/>
    <mergeCell ref="A1954:B1954"/>
    <mergeCell ref="E1957:F1957"/>
    <mergeCell ref="E1958:F1958"/>
    <mergeCell ref="C1959:D1959"/>
    <mergeCell ref="A1960:G1960"/>
    <mergeCell ref="A1961:B1961"/>
    <mergeCell ref="E1965:F1965"/>
    <mergeCell ref="A1966:B1966"/>
    <mergeCell ref="E1971:F1971"/>
    <mergeCell ref="E1972:F1972"/>
    <mergeCell ref="C1973:D1973"/>
    <mergeCell ref="A1974:G1974"/>
    <mergeCell ref="A1975:B1975"/>
    <mergeCell ref="E1979:F1979"/>
    <mergeCell ref="A1980:B1980"/>
    <mergeCell ref="E1983:F1983"/>
    <mergeCell ref="E1984:F1984"/>
    <mergeCell ref="C1985:D1985"/>
    <mergeCell ref="A1986:G1986"/>
    <mergeCell ref="A1987:B1987"/>
    <mergeCell ref="E1993:F1993"/>
    <mergeCell ref="A1994:B1994"/>
    <mergeCell ref="E1997:F1997"/>
    <mergeCell ref="E1998:F1998"/>
    <mergeCell ref="C1999:D1999"/>
    <mergeCell ref="A2000:G2000"/>
    <mergeCell ref="A2001:B2001"/>
    <mergeCell ref="E2004:F2004"/>
    <mergeCell ref="E2005:F2005"/>
    <mergeCell ref="C2006:D2006"/>
    <mergeCell ref="A2007:G2007"/>
    <mergeCell ref="A2008:B2008"/>
    <mergeCell ref="E2012:F2012"/>
    <mergeCell ref="E2013:F2013"/>
    <mergeCell ref="C2014:D2014"/>
    <mergeCell ref="A2015:G2015"/>
    <mergeCell ref="A2016:B2016"/>
    <mergeCell ref="E2019:F2019"/>
    <mergeCell ref="E2020:F2020"/>
    <mergeCell ref="C2021:D2021"/>
    <mergeCell ref="A2022:G2022"/>
    <mergeCell ref="A2023:B2023"/>
    <mergeCell ref="E2027:F2027"/>
    <mergeCell ref="E2028:F2028"/>
    <mergeCell ref="C2029:D2029"/>
    <mergeCell ref="A2030:G2030"/>
    <mergeCell ref="A2031:B2031"/>
    <mergeCell ref="E2033:F2033"/>
    <mergeCell ref="E2034:F2034"/>
    <mergeCell ref="C2035:D2035"/>
    <mergeCell ref="A2036:G2036"/>
    <mergeCell ref="A2037:B2037"/>
    <mergeCell ref="E2042:F2042"/>
    <mergeCell ref="E2043:F2043"/>
    <mergeCell ref="C2044:D2044"/>
    <mergeCell ref="A2045:G2045"/>
    <mergeCell ref="A2046:B2046"/>
    <mergeCell ref="E2049:F2049"/>
    <mergeCell ref="E2050:F2050"/>
    <mergeCell ref="C2051:D2051"/>
    <mergeCell ref="A2052:G2052"/>
    <mergeCell ref="A2053:B2053"/>
    <mergeCell ref="E2058:F2058"/>
    <mergeCell ref="A2059:B2059"/>
    <mergeCell ref="E2062:F2062"/>
    <mergeCell ref="E2063:F2063"/>
    <mergeCell ref="C2064:D2064"/>
    <mergeCell ref="A2065:G2065"/>
    <mergeCell ref="A2066:B2066"/>
    <mergeCell ref="E2070:F2070"/>
    <mergeCell ref="A2071:B2071"/>
    <mergeCell ref="E2074:F2074"/>
    <mergeCell ref="E2075:F2075"/>
    <mergeCell ref="C2076:D2076"/>
    <mergeCell ref="A2077:G2077"/>
    <mergeCell ref="A2078:B2078"/>
    <mergeCell ref="E2083:F2083"/>
    <mergeCell ref="E2084:F2084"/>
    <mergeCell ref="C2085:D2085"/>
    <mergeCell ref="A2086:G2086"/>
    <mergeCell ref="A2087:B2087"/>
    <mergeCell ref="E2089:F2089"/>
    <mergeCell ref="A2090:B2090"/>
    <mergeCell ref="E2092:F2092"/>
    <mergeCell ref="E2093:F2093"/>
    <mergeCell ref="C2094:D2094"/>
    <mergeCell ref="A2095:G2095"/>
    <mergeCell ref="A2096:B2096"/>
    <mergeCell ref="E2099:F2099"/>
    <mergeCell ref="A2100:B2100"/>
    <mergeCell ref="E2103:F2103"/>
    <mergeCell ref="E2104:F2104"/>
    <mergeCell ref="C2105:D2105"/>
    <mergeCell ref="A2106:G2106"/>
    <mergeCell ref="A2107:B2107"/>
    <mergeCell ref="E2110:F2110"/>
    <mergeCell ref="A2111:B2111"/>
    <mergeCell ref="E2114:F2114"/>
    <mergeCell ref="E2115:F2115"/>
    <mergeCell ref="C2116:D2116"/>
    <mergeCell ref="A2117:G2117"/>
    <mergeCell ref="A2118:B2118"/>
    <mergeCell ref="E2121:F2121"/>
    <mergeCell ref="A2122:B2122"/>
    <mergeCell ref="E2125:F2125"/>
    <mergeCell ref="E2126:F2126"/>
    <mergeCell ref="C2127:D2127"/>
    <mergeCell ref="A2128:G2128"/>
    <mergeCell ref="A2129:B2129"/>
    <mergeCell ref="E2132:F2132"/>
    <mergeCell ref="A2133:B2133"/>
    <mergeCell ref="E2136:F2136"/>
    <mergeCell ref="E2137:F2137"/>
    <mergeCell ref="C2138:D2138"/>
    <mergeCell ref="A2139:G2139"/>
    <mergeCell ref="A2140:B2140"/>
    <mergeCell ref="E2142:F2142"/>
    <mergeCell ref="A2143:B2143"/>
    <mergeCell ref="E2145:F2145"/>
    <mergeCell ref="E2146:F2146"/>
    <mergeCell ref="C2147:D2147"/>
    <mergeCell ref="A2148:G2148"/>
    <mergeCell ref="A2149:B2149"/>
    <mergeCell ref="E2151:F2151"/>
    <mergeCell ref="A2152:B2152"/>
    <mergeCell ref="E2154:F2154"/>
    <mergeCell ref="E2155:F2155"/>
    <mergeCell ref="C2156:D2156"/>
    <mergeCell ref="A2157:G2157"/>
    <mergeCell ref="A2158:B2158"/>
    <mergeCell ref="E2160:F2160"/>
    <mergeCell ref="A2161:B2161"/>
    <mergeCell ref="E2164:F2164"/>
    <mergeCell ref="E2165:F2165"/>
    <mergeCell ref="C2166:D2166"/>
    <mergeCell ref="A2167:G2167"/>
    <mergeCell ref="A2168:B2168"/>
    <mergeCell ref="E2172:F2172"/>
    <mergeCell ref="A2173:B2173"/>
    <mergeCell ref="E2177:F2177"/>
    <mergeCell ref="E2178:F2178"/>
    <mergeCell ref="C2179:D2179"/>
    <mergeCell ref="A2180:G2180"/>
    <mergeCell ref="A2181:B2181"/>
    <mergeCell ref="E2185:F2185"/>
    <mergeCell ref="A2186:B2186"/>
    <mergeCell ref="E2190:F2190"/>
    <mergeCell ref="E2191:F2191"/>
    <mergeCell ref="C2192:D2192"/>
    <mergeCell ref="A2193:G2193"/>
    <mergeCell ref="A2194:B2194"/>
    <mergeCell ref="E2198:F2198"/>
    <mergeCell ref="A2199:B2199"/>
    <mergeCell ref="E2203:F2203"/>
    <mergeCell ref="E2204:F2204"/>
    <mergeCell ref="C2205:D2205"/>
    <mergeCell ref="A2206:G2206"/>
    <mergeCell ref="A2207:B2207"/>
    <mergeCell ref="E2211:F2211"/>
    <mergeCell ref="A2212:B2212"/>
    <mergeCell ref="E2216:F2216"/>
    <mergeCell ref="E2217:F2217"/>
    <mergeCell ref="C2218:D2218"/>
    <mergeCell ref="A2219:G2219"/>
    <mergeCell ref="A2220:B2220"/>
    <mergeCell ref="E2223:F2223"/>
    <mergeCell ref="A2224:B2224"/>
    <mergeCell ref="E2227:F2227"/>
    <mergeCell ref="E2228:F2228"/>
    <mergeCell ref="C2229:D2229"/>
    <mergeCell ref="A2230:G2230"/>
    <mergeCell ref="A2231:B2231"/>
    <mergeCell ref="E2233:F2233"/>
    <mergeCell ref="A2234:B2234"/>
    <mergeCell ref="E2236:F2236"/>
    <mergeCell ref="E2237:F2237"/>
    <mergeCell ref="C2238:D2238"/>
    <mergeCell ref="A2239:G2239"/>
    <mergeCell ref="A2240:B2240"/>
    <mergeCell ref="E2242:F2242"/>
    <mergeCell ref="A2243:B2243"/>
    <mergeCell ref="E2245:F2245"/>
    <mergeCell ref="E2246:F2246"/>
    <mergeCell ref="C2247:D2247"/>
    <mergeCell ref="A2248:G2248"/>
    <mergeCell ref="A2249:B2249"/>
    <mergeCell ref="E2252:F2252"/>
    <mergeCell ref="A2253:B2253"/>
    <mergeCell ref="E2256:F2256"/>
    <mergeCell ref="E2257:F2257"/>
    <mergeCell ref="C2258:D2258"/>
    <mergeCell ref="A2259:G2259"/>
    <mergeCell ref="A2260:B2260"/>
    <mergeCell ref="E2262:F2262"/>
    <mergeCell ref="A2263:B2263"/>
    <mergeCell ref="E2265:F2265"/>
    <mergeCell ref="E2266:F2266"/>
    <mergeCell ref="C2267:D2267"/>
    <mergeCell ref="A2268:G2268"/>
    <mergeCell ref="A2269:B2269"/>
    <mergeCell ref="E2271:F2271"/>
    <mergeCell ref="A2272:B2272"/>
    <mergeCell ref="E2274:F2274"/>
    <mergeCell ref="E2275:F2275"/>
    <mergeCell ref="C2276:D2276"/>
    <mergeCell ref="A2277:G2277"/>
    <mergeCell ref="A2278:B2278"/>
    <mergeCell ref="E2280:F2280"/>
    <mergeCell ref="A2281:B2281"/>
    <mergeCell ref="E2283:F2283"/>
    <mergeCell ref="E2284:F2284"/>
    <mergeCell ref="C2285:D2285"/>
    <mergeCell ref="A2286:G2286"/>
    <mergeCell ref="A2287:B2287"/>
    <mergeCell ref="E2297:F2297"/>
    <mergeCell ref="A2298:B2298"/>
    <mergeCell ref="E2303:F2303"/>
    <mergeCell ref="E2304:F2304"/>
    <mergeCell ref="C2305:D2305"/>
    <mergeCell ref="A2306:G2306"/>
    <mergeCell ref="A2307:B2307"/>
    <mergeCell ref="E2310:F2310"/>
    <mergeCell ref="A2311:B2311"/>
    <mergeCell ref="E2314:F2314"/>
    <mergeCell ref="E2315:F2315"/>
    <mergeCell ref="C2316:D2316"/>
    <mergeCell ref="A2317:G2317"/>
    <mergeCell ref="A2318:B2318"/>
    <mergeCell ref="E2320:F2320"/>
    <mergeCell ref="E2321:F2321"/>
    <mergeCell ref="C2322:D2322"/>
    <mergeCell ref="A2323:G2323"/>
    <mergeCell ref="A2324:B2324"/>
    <mergeCell ref="E2327:F2327"/>
    <mergeCell ref="A2328:B2328"/>
    <mergeCell ref="E2331:F2331"/>
    <mergeCell ref="E2332:F2332"/>
    <mergeCell ref="C2333:D2333"/>
    <mergeCell ref="A2334:G2334"/>
    <mergeCell ref="A2335:B2335"/>
    <mergeCell ref="E2337:F2337"/>
    <mergeCell ref="A2338:B2338"/>
    <mergeCell ref="E2341:F2341"/>
    <mergeCell ref="E2342:F2342"/>
    <mergeCell ref="C2343:D2343"/>
    <mergeCell ref="A2344:G2344"/>
    <mergeCell ref="A2345:B2345"/>
    <mergeCell ref="E2347:F2347"/>
    <mergeCell ref="A2348:B2348"/>
    <mergeCell ref="E2351:F2351"/>
    <mergeCell ref="E2352:F2352"/>
    <mergeCell ref="C2353:D2353"/>
    <mergeCell ref="A2354:G2354"/>
    <mergeCell ref="A2355:B2355"/>
    <mergeCell ref="E2357:F2357"/>
    <mergeCell ref="A2358:B2358"/>
    <mergeCell ref="E2361:F2361"/>
    <mergeCell ref="E2362:F2362"/>
    <mergeCell ref="C2363:D2363"/>
    <mergeCell ref="A2364:G2364"/>
    <mergeCell ref="A2365:B2365"/>
    <mergeCell ref="E2367:F2367"/>
    <mergeCell ref="E2368:F2368"/>
    <mergeCell ref="C2369:D2369"/>
    <mergeCell ref="A2370:G2370"/>
    <mergeCell ref="A2371:B2371"/>
    <mergeCell ref="E2373:F2373"/>
    <mergeCell ref="A2374:B2374"/>
    <mergeCell ref="E2377:F2377"/>
    <mergeCell ref="E2378:F2378"/>
    <mergeCell ref="C2379:D2379"/>
    <mergeCell ref="A2380:G2380"/>
    <mergeCell ref="A2381:B2381"/>
    <mergeCell ref="E2383:F2383"/>
    <mergeCell ref="A2384:B2384"/>
    <mergeCell ref="E2386:F2386"/>
    <mergeCell ref="E2387:F2387"/>
    <mergeCell ref="C2388:D2388"/>
    <mergeCell ref="A2389:G2389"/>
    <mergeCell ref="A2390:B2390"/>
    <mergeCell ref="E2392:F2392"/>
    <mergeCell ref="A2393:B2393"/>
    <mergeCell ref="E2395:F2395"/>
    <mergeCell ref="E2396:F2396"/>
    <mergeCell ref="C2397:D2397"/>
    <mergeCell ref="A2398:G2398"/>
    <mergeCell ref="A2399:B2399"/>
    <mergeCell ref="E2401:F2401"/>
    <mergeCell ref="A2402:B2402"/>
    <mergeCell ref="E2406:F2406"/>
    <mergeCell ref="E2407:F2407"/>
    <mergeCell ref="C2408:D2408"/>
    <mergeCell ref="A2409:G2409"/>
    <mergeCell ref="A2410:B2410"/>
    <mergeCell ref="E2412:F2412"/>
    <mergeCell ref="E2413:F2413"/>
    <mergeCell ref="C2414:D2414"/>
    <mergeCell ref="A2415:G2415"/>
    <mergeCell ref="A2416:B2416"/>
    <mergeCell ref="E2418:F2418"/>
    <mergeCell ref="A2419:B2419"/>
    <mergeCell ref="E2422:F2422"/>
    <mergeCell ref="E2423:F2423"/>
    <mergeCell ref="C2424:D2424"/>
    <mergeCell ref="A2425:G2425"/>
    <mergeCell ref="A2426:B2426"/>
    <mergeCell ref="E2428:F2428"/>
    <mergeCell ref="A2429:B2429"/>
    <mergeCell ref="E2433:F2433"/>
    <mergeCell ref="E2434:F2434"/>
    <mergeCell ref="C2435:D2435"/>
    <mergeCell ref="A2436:G2436"/>
    <mergeCell ref="A2437:B2437"/>
    <mergeCell ref="E2439:F2439"/>
    <mergeCell ref="A2440:B2440"/>
    <mergeCell ref="E2444:F2444"/>
    <mergeCell ref="E2445:F2445"/>
    <mergeCell ref="C2446:D2446"/>
    <mergeCell ref="A2447:G2447"/>
    <mergeCell ref="A2448:B2448"/>
    <mergeCell ref="E2450:F2450"/>
    <mergeCell ref="A2451:B2451"/>
    <mergeCell ref="E2455:F2455"/>
    <mergeCell ref="E2456:F2456"/>
    <mergeCell ref="C2457:D2457"/>
    <mergeCell ref="A2458:G2458"/>
    <mergeCell ref="A2459:B2459"/>
    <mergeCell ref="E2461:F2461"/>
    <mergeCell ref="A2462:B2462"/>
    <mergeCell ref="E2466:F2466"/>
    <mergeCell ref="E2467:F2467"/>
    <mergeCell ref="C2468:D2468"/>
    <mergeCell ref="A2469:G2469"/>
    <mergeCell ref="A2470:B2470"/>
    <mergeCell ref="E2472:F2472"/>
    <mergeCell ref="A2473:B2473"/>
    <mergeCell ref="E2478:F2478"/>
    <mergeCell ref="E2479:F2479"/>
    <mergeCell ref="C2480:D2480"/>
    <mergeCell ref="A2481:G2481"/>
    <mergeCell ref="A2482:B2482"/>
    <mergeCell ref="E2484:F2484"/>
    <mergeCell ref="A2485:B2485"/>
    <mergeCell ref="E2488:F2488"/>
    <mergeCell ref="E2489:F2489"/>
    <mergeCell ref="C2490:D2490"/>
    <mergeCell ref="A2491:G2491"/>
    <mergeCell ref="A2492:B2492"/>
    <mergeCell ref="E2494:F2494"/>
    <mergeCell ref="A2495:B2495"/>
    <mergeCell ref="E2498:F2498"/>
    <mergeCell ref="E2499:F2499"/>
    <mergeCell ref="C2500:D2500"/>
    <mergeCell ref="A2501:G2501"/>
    <mergeCell ref="A2502:B2502"/>
    <mergeCell ref="E2504:F2504"/>
    <mergeCell ref="A2505:B2505"/>
    <mergeCell ref="E2514:F2514"/>
    <mergeCell ref="E2515:F2515"/>
    <mergeCell ref="C2516:D2516"/>
    <mergeCell ref="A2517:G2517"/>
    <mergeCell ref="A2518:B2518"/>
    <mergeCell ref="E2523:F2523"/>
    <mergeCell ref="A2524:B2524"/>
    <mergeCell ref="E2527:F2527"/>
    <mergeCell ref="E2528:F2528"/>
    <mergeCell ref="C2529:D2529"/>
    <mergeCell ref="A2530:G2530"/>
    <mergeCell ref="A2531:B2531"/>
    <mergeCell ref="E2533:F2533"/>
    <mergeCell ref="A2534:B2534"/>
    <mergeCell ref="E2538:F2538"/>
    <mergeCell ref="E2539:F2539"/>
    <mergeCell ref="C2540:D2540"/>
    <mergeCell ref="A2541:G2541"/>
    <mergeCell ref="A2542:B2542"/>
    <mergeCell ref="E2545:F2545"/>
    <mergeCell ref="A2546:B2546"/>
    <mergeCell ref="E2549:F2549"/>
    <mergeCell ref="E2550:F2550"/>
    <mergeCell ref="C2551:D2551"/>
    <mergeCell ref="A2552:G2552"/>
    <mergeCell ref="A2553:B2553"/>
    <mergeCell ref="E2555:F2555"/>
    <mergeCell ref="A2556:B2556"/>
    <mergeCell ref="E2559:F2559"/>
    <mergeCell ref="E2560:F2560"/>
    <mergeCell ref="C2561:D2561"/>
    <mergeCell ref="A2562:G2562"/>
    <mergeCell ref="A2563:B2563"/>
    <mergeCell ref="E2569:F2569"/>
    <mergeCell ref="A2570:B2570"/>
    <mergeCell ref="E2573:F2573"/>
    <mergeCell ref="E2574:F2574"/>
    <mergeCell ref="C2575:D2575"/>
    <mergeCell ref="A2576:G2576"/>
    <mergeCell ref="A2577:B2577"/>
    <mergeCell ref="E2583:F2583"/>
    <mergeCell ref="A2584:B2584"/>
    <mergeCell ref="E2587:F2587"/>
    <mergeCell ref="E2588:F2588"/>
    <mergeCell ref="C2589:D2589"/>
    <mergeCell ref="A2590:G2590"/>
    <mergeCell ref="A2591:B2591"/>
    <mergeCell ref="E2593:F2593"/>
    <mergeCell ref="A2594:B2594"/>
    <mergeCell ref="E2596:F2596"/>
    <mergeCell ref="E2597:F2597"/>
    <mergeCell ref="C2598:D2598"/>
    <mergeCell ref="A2599:G2599"/>
    <mergeCell ref="A2600:B2600"/>
    <mergeCell ref="E2602:F2602"/>
    <mergeCell ref="A2603:B2603"/>
    <mergeCell ref="E2605:F2605"/>
    <mergeCell ref="E2606:F2606"/>
    <mergeCell ref="C2607:D2607"/>
    <mergeCell ref="A2608:G2608"/>
    <mergeCell ref="A2609:B2609"/>
    <mergeCell ref="E2611:F2611"/>
    <mergeCell ref="A2612:B2612"/>
    <mergeCell ref="E2615:F2615"/>
    <mergeCell ref="E2616:F2616"/>
    <mergeCell ref="C2617:D2617"/>
    <mergeCell ref="A2618:G2618"/>
    <mergeCell ref="A2619:B2619"/>
    <mergeCell ref="E2622:F2622"/>
    <mergeCell ref="A2623:B2623"/>
    <mergeCell ref="E2625:F2625"/>
    <mergeCell ref="E2626:F2626"/>
    <mergeCell ref="C2627:D2627"/>
    <mergeCell ref="A2628:G2628"/>
    <mergeCell ref="A2629:B2629"/>
    <mergeCell ref="E2632:F2632"/>
    <mergeCell ref="E2633:F2633"/>
    <mergeCell ref="C2634:D2634"/>
    <mergeCell ref="A2635:G2635"/>
    <mergeCell ref="A2636:B2636"/>
    <mergeCell ref="E2638:F2638"/>
    <mergeCell ref="E2639:F2639"/>
  </mergeCells>
  <pageMargins left="0.277777777777778" right="0.277777777777778" top="0.277777777777778" bottom="0.277777777777778" header="0" footer="0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H44"/>
  <sheetViews>
    <sheetView view="pageBreakPreview" zoomScaleNormal="100" zoomScaleSheetLayoutView="100" workbookViewId="0">
      <selection activeCell="B21" sqref="B21:B22"/>
    </sheetView>
  </sheetViews>
  <sheetFormatPr defaultColWidth="9" defaultRowHeight="15" outlineLevelCol="7"/>
  <cols>
    <col min="1" max="1" width="9.33333333333333" customWidth="1"/>
    <col min="2" max="2" width="34.6666666666667" customWidth="1"/>
    <col min="3" max="3" width="13.6666666666667" customWidth="1"/>
    <col min="4" max="7" width="15.3333333333333" customWidth="1"/>
    <col min="8" max="8" width="9.66666666666667" customWidth="1"/>
  </cols>
  <sheetData>
    <row r="1" spans="1:8">
      <c r="A1" s="1" t="s">
        <v>0</v>
      </c>
      <c r="B1" s="2"/>
      <c r="C1" s="3"/>
      <c r="D1" s="2"/>
      <c r="E1" s="2"/>
      <c r="G1" s="26"/>
      <c r="H1" s="8"/>
    </row>
    <row r="2" ht="16.05" customHeight="1" spans="1:8">
      <c r="A2" s="1" t="s">
        <v>2</v>
      </c>
      <c r="B2" s="4" t="s">
        <v>3</v>
      </c>
      <c r="C2" s="5"/>
      <c r="D2" s="2"/>
      <c r="E2" s="2"/>
      <c r="H2" s="12"/>
    </row>
    <row r="3" ht="30" customHeight="1" spans="1:8">
      <c r="A3" s="6" t="s">
        <v>5</v>
      </c>
      <c r="B3" s="29" t="s">
        <v>6</v>
      </c>
      <c r="C3" s="29"/>
      <c r="D3" s="7"/>
      <c r="E3" s="5"/>
      <c r="H3" s="12"/>
    </row>
    <row r="4" spans="1:8">
      <c r="A4" s="1" t="s">
        <v>9</v>
      </c>
      <c r="B4" s="4" t="s">
        <v>10</v>
      </c>
      <c r="C4" s="5"/>
      <c r="D4" s="2"/>
      <c r="E4" s="2"/>
      <c r="H4" s="12"/>
    </row>
    <row r="5" ht="12" customHeight="1" spans="1:8">
      <c r="A5" s="8"/>
      <c r="B5" s="8"/>
      <c r="C5" s="8"/>
      <c r="D5" s="8"/>
      <c r="E5" s="8"/>
      <c r="F5" s="8"/>
      <c r="G5" s="8"/>
      <c r="H5" s="12"/>
    </row>
    <row r="6" ht="12" customHeight="1" spans="1:8">
      <c r="A6" s="10" t="s">
        <v>1854</v>
      </c>
      <c r="B6" s="10"/>
      <c r="C6" s="10"/>
      <c r="D6" s="10"/>
      <c r="E6" s="10"/>
      <c r="F6" s="10"/>
      <c r="G6" s="10"/>
      <c r="H6" s="12"/>
    </row>
    <row r="7" ht="12" customHeight="1" spans="1:8">
      <c r="A7" s="8"/>
      <c r="B7" s="8"/>
      <c r="C7" s="8"/>
      <c r="D7" s="8"/>
      <c r="E7" s="8"/>
      <c r="F7" s="8"/>
      <c r="G7" s="8"/>
      <c r="H7" s="12"/>
    </row>
    <row r="8" ht="13.05" customHeight="1" spans="1:8">
      <c r="A8" s="30" t="s">
        <v>1855</v>
      </c>
      <c r="B8" s="30" t="s">
        <v>1856</v>
      </c>
      <c r="C8" s="30" t="s">
        <v>1857</v>
      </c>
      <c r="D8" s="30" t="s">
        <v>1858</v>
      </c>
      <c r="E8" s="30" t="s">
        <v>1859</v>
      </c>
      <c r="F8" s="30" t="s">
        <v>1860</v>
      </c>
      <c r="G8" s="31" t="s">
        <v>1861</v>
      </c>
      <c r="H8" s="12"/>
    </row>
    <row r="9" ht="12" customHeight="1" spans="1:8">
      <c r="A9" s="32" t="s">
        <v>1862</v>
      </c>
      <c r="B9" s="33" t="s">
        <v>1863</v>
      </c>
      <c r="C9" s="34">
        <v>8780.4</v>
      </c>
      <c r="D9" s="35">
        <v>100</v>
      </c>
      <c r="E9" s="36"/>
      <c r="F9" s="36"/>
      <c r="G9" s="35">
        <v>100</v>
      </c>
      <c r="H9" s="12"/>
    </row>
    <row r="10" ht="13.05" customHeight="1" spans="1:8">
      <c r="A10" s="37"/>
      <c r="B10" s="38"/>
      <c r="C10" s="39"/>
      <c r="D10" s="40">
        <v>8780.4</v>
      </c>
      <c r="E10" s="41"/>
      <c r="F10" s="41"/>
      <c r="G10" s="42">
        <f>SUM(D10:F10)</f>
        <v>8780.4</v>
      </c>
      <c r="H10" s="12"/>
    </row>
    <row r="11" ht="12" customHeight="1" spans="1:8">
      <c r="A11" s="32" t="s">
        <v>1864</v>
      </c>
      <c r="B11" s="33" t="s">
        <v>1865</v>
      </c>
      <c r="C11" s="34">
        <v>19062.15</v>
      </c>
      <c r="D11" s="35">
        <v>33.33</v>
      </c>
      <c r="E11" s="35">
        <v>33.33</v>
      </c>
      <c r="F11" s="35">
        <v>33.34</v>
      </c>
      <c r="G11" s="35">
        <v>100</v>
      </c>
      <c r="H11" s="12"/>
    </row>
    <row r="12" ht="13.05" customHeight="1" spans="1:8">
      <c r="A12" s="37"/>
      <c r="B12" s="38"/>
      <c r="C12" s="39"/>
      <c r="D12" s="40">
        <v>6353.41</v>
      </c>
      <c r="E12" s="40">
        <v>6353.41</v>
      </c>
      <c r="F12" s="40">
        <v>6355.33</v>
      </c>
      <c r="G12" s="42">
        <f>SUM(D12:F12)</f>
        <v>19062.15</v>
      </c>
      <c r="H12" s="12"/>
    </row>
    <row r="13" ht="12" customHeight="1" spans="1:8">
      <c r="A13" s="32" t="s">
        <v>1866</v>
      </c>
      <c r="B13" s="33" t="s">
        <v>1867</v>
      </c>
      <c r="C13" s="34">
        <v>13710.08</v>
      </c>
      <c r="D13" s="35">
        <v>100</v>
      </c>
      <c r="E13" s="36"/>
      <c r="F13" s="36"/>
      <c r="G13" s="35">
        <v>100</v>
      </c>
      <c r="H13" s="12"/>
    </row>
    <row r="14" ht="13.05" customHeight="1" spans="1:8">
      <c r="A14" s="37"/>
      <c r="B14" s="38"/>
      <c r="C14" s="39"/>
      <c r="D14" s="40">
        <v>13710.08</v>
      </c>
      <c r="E14" s="41"/>
      <c r="F14" s="41"/>
      <c r="G14" s="42">
        <f>SUM(D14:F14)</f>
        <v>13710.08</v>
      </c>
      <c r="H14" s="12"/>
    </row>
    <row r="15" ht="12" customHeight="1" spans="1:8">
      <c r="A15" s="32" t="s">
        <v>1868</v>
      </c>
      <c r="B15" s="33" t="s">
        <v>1869</v>
      </c>
      <c r="C15" s="34">
        <v>17011.89</v>
      </c>
      <c r="D15" s="35">
        <v>100</v>
      </c>
      <c r="E15" s="36"/>
      <c r="F15" s="36"/>
      <c r="G15" s="35">
        <v>100</v>
      </c>
      <c r="H15" s="12"/>
    </row>
    <row r="16" ht="13.05" customHeight="1" spans="1:8">
      <c r="A16" s="37"/>
      <c r="B16" s="38"/>
      <c r="C16" s="39"/>
      <c r="D16" s="40">
        <v>17011.89</v>
      </c>
      <c r="E16" s="41"/>
      <c r="F16" s="41"/>
      <c r="G16" s="42">
        <f>SUM(D16:F16)</f>
        <v>17011.89</v>
      </c>
      <c r="H16" s="12"/>
    </row>
    <row r="17" ht="12" customHeight="1" spans="1:8">
      <c r="A17" s="32" t="s">
        <v>1870</v>
      </c>
      <c r="B17" s="33" t="s">
        <v>1871</v>
      </c>
      <c r="C17" s="34">
        <v>8097.08</v>
      </c>
      <c r="D17" s="36"/>
      <c r="E17" s="35">
        <v>100</v>
      </c>
      <c r="F17" s="36"/>
      <c r="G17" s="35">
        <v>100</v>
      </c>
      <c r="H17" s="12"/>
    </row>
    <row r="18" ht="13.05" customHeight="1" spans="1:8">
      <c r="A18" s="37"/>
      <c r="B18" s="38"/>
      <c r="C18" s="39"/>
      <c r="D18" s="41"/>
      <c r="E18" s="40">
        <v>8097.08</v>
      </c>
      <c r="F18" s="41"/>
      <c r="G18" s="42">
        <f>SUM(D18:F18)</f>
        <v>8097.08</v>
      </c>
      <c r="H18" s="12"/>
    </row>
    <row r="19" ht="12" customHeight="1" spans="1:8">
      <c r="A19" s="32" t="s">
        <v>1872</v>
      </c>
      <c r="B19" s="33" t="s">
        <v>1873</v>
      </c>
      <c r="C19" s="34">
        <v>15729.15</v>
      </c>
      <c r="D19" s="36"/>
      <c r="E19" s="35">
        <v>50</v>
      </c>
      <c r="F19" s="35">
        <v>50</v>
      </c>
      <c r="G19" s="35">
        <v>100</v>
      </c>
      <c r="H19" s="12"/>
    </row>
    <row r="20" ht="13.05" customHeight="1" spans="1:8">
      <c r="A20" s="37"/>
      <c r="B20" s="38"/>
      <c r="C20" s="39"/>
      <c r="D20" s="41"/>
      <c r="E20" s="40">
        <v>7864.58</v>
      </c>
      <c r="F20" s="40">
        <v>7864.57</v>
      </c>
      <c r="G20" s="42">
        <f>SUM(D20:F20)</f>
        <v>15729.15</v>
      </c>
      <c r="H20" s="12"/>
    </row>
    <row r="21" ht="12" customHeight="1" spans="1:8">
      <c r="A21" s="32" t="s">
        <v>1874</v>
      </c>
      <c r="B21" s="33" t="s">
        <v>1875</v>
      </c>
      <c r="C21" s="34">
        <v>6329.48</v>
      </c>
      <c r="D21" s="36"/>
      <c r="E21" s="35">
        <v>25</v>
      </c>
      <c r="F21" s="35">
        <v>75</v>
      </c>
      <c r="G21" s="35">
        <v>100</v>
      </c>
      <c r="H21" s="12"/>
    </row>
    <row r="22" ht="13.05" customHeight="1" spans="1:8">
      <c r="A22" s="37"/>
      <c r="B22" s="38"/>
      <c r="C22" s="39"/>
      <c r="D22" s="41"/>
      <c r="E22" s="40">
        <v>1582.37</v>
      </c>
      <c r="F22" s="40">
        <v>4747.11</v>
      </c>
      <c r="G22" s="42">
        <f>SUM(D22:F22)</f>
        <v>6329.48</v>
      </c>
      <c r="H22" s="12"/>
    </row>
    <row r="23" ht="12" customHeight="1" spans="1:8">
      <c r="A23" s="32" t="s">
        <v>1876</v>
      </c>
      <c r="B23" s="33" t="s">
        <v>1877</v>
      </c>
      <c r="C23" s="34">
        <v>5588.93</v>
      </c>
      <c r="D23" s="36"/>
      <c r="E23" s="36"/>
      <c r="F23" s="35">
        <v>100</v>
      </c>
      <c r="G23" s="35">
        <v>100</v>
      </c>
      <c r="H23" s="12"/>
    </row>
    <row r="24" ht="13.05" customHeight="1" spans="1:8">
      <c r="A24" s="37"/>
      <c r="B24" s="38"/>
      <c r="C24" s="39"/>
      <c r="D24" s="41"/>
      <c r="E24" s="41"/>
      <c r="F24" s="40">
        <v>5588.93</v>
      </c>
      <c r="G24" s="42">
        <f>SUM(D24:F24)</f>
        <v>5588.93</v>
      </c>
      <c r="H24" s="12"/>
    </row>
    <row r="25" ht="12" customHeight="1" spans="1:8">
      <c r="A25" s="32" t="s">
        <v>1878</v>
      </c>
      <c r="B25" s="33" t="s">
        <v>1879</v>
      </c>
      <c r="C25" s="34">
        <v>22539.02</v>
      </c>
      <c r="D25" s="36"/>
      <c r="E25" s="36"/>
      <c r="F25" s="35">
        <v>100</v>
      </c>
      <c r="G25" s="35">
        <v>100</v>
      </c>
      <c r="H25" s="12"/>
    </row>
    <row r="26" ht="13.05" customHeight="1" spans="1:8">
      <c r="A26" s="37"/>
      <c r="B26" s="38"/>
      <c r="C26" s="39"/>
      <c r="D26" s="41"/>
      <c r="E26" s="41"/>
      <c r="F26" s="40">
        <v>22539.02</v>
      </c>
      <c r="G26" s="42">
        <f>SUM(D26:F26)</f>
        <v>22539.02</v>
      </c>
      <c r="H26" s="12"/>
    </row>
    <row r="27" ht="12" customHeight="1" spans="1:8">
      <c r="A27" s="32" t="s">
        <v>1880</v>
      </c>
      <c r="B27" s="33" t="s">
        <v>1881</v>
      </c>
      <c r="C27" s="34">
        <v>6148.37</v>
      </c>
      <c r="D27" s="36"/>
      <c r="E27" s="36"/>
      <c r="F27" s="35">
        <v>100</v>
      </c>
      <c r="G27" s="35">
        <v>100</v>
      </c>
      <c r="H27" s="12"/>
    </row>
    <row r="28" ht="13.05" customHeight="1" spans="1:8">
      <c r="A28" s="37"/>
      <c r="B28" s="38"/>
      <c r="C28" s="39"/>
      <c r="D28" s="41"/>
      <c r="E28" s="41"/>
      <c r="F28" s="40">
        <v>6148.37</v>
      </c>
      <c r="G28" s="42">
        <f>SUM(D28:F28)</f>
        <v>6148.37</v>
      </c>
      <c r="H28" s="12"/>
    </row>
    <row r="29" ht="12" customHeight="1" spans="1:8">
      <c r="A29" s="32" t="s">
        <v>1882</v>
      </c>
      <c r="B29" s="33" t="s">
        <v>1883</v>
      </c>
      <c r="C29" s="34">
        <v>11198.83</v>
      </c>
      <c r="D29" s="36"/>
      <c r="E29" s="35">
        <v>100</v>
      </c>
      <c r="F29" s="36"/>
      <c r="G29" s="35">
        <v>100</v>
      </c>
      <c r="H29" s="12"/>
    </row>
    <row r="30" ht="13.05" customHeight="1" spans="1:8">
      <c r="A30" s="37"/>
      <c r="B30" s="38"/>
      <c r="C30" s="39"/>
      <c r="D30" s="41"/>
      <c r="E30" s="40">
        <v>11198.83</v>
      </c>
      <c r="F30" s="41"/>
      <c r="G30" s="42">
        <f>SUM(D30:F30)</f>
        <v>11198.83</v>
      </c>
      <c r="H30" s="12"/>
    </row>
    <row r="31" ht="12" customHeight="1" spans="1:8">
      <c r="A31" s="32" t="s">
        <v>1884</v>
      </c>
      <c r="B31" s="33" t="s">
        <v>1885</v>
      </c>
      <c r="C31" s="34">
        <v>9169.89</v>
      </c>
      <c r="D31" s="36"/>
      <c r="E31" s="35">
        <v>100</v>
      </c>
      <c r="F31" s="36"/>
      <c r="G31" s="35">
        <v>100</v>
      </c>
      <c r="H31" s="12"/>
    </row>
    <row r="32" ht="13.05" customHeight="1" spans="1:8">
      <c r="A32" s="37"/>
      <c r="B32" s="38"/>
      <c r="C32" s="39"/>
      <c r="D32" s="41"/>
      <c r="E32" s="40">
        <v>9169.89</v>
      </c>
      <c r="F32" s="41"/>
      <c r="G32" s="42">
        <f>SUM(D32:F32)</f>
        <v>9169.89</v>
      </c>
      <c r="H32" s="12"/>
    </row>
    <row r="33" ht="12" customHeight="1" spans="1:8">
      <c r="A33" s="32" t="s">
        <v>1886</v>
      </c>
      <c r="B33" s="33" t="s">
        <v>1887</v>
      </c>
      <c r="C33" s="34">
        <v>4573.1</v>
      </c>
      <c r="D33" s="36"/>
      <c r="E33" s="35">
        <v>100</v>
      </c>
      <c r="F33" s="36"/>
      <c r="G33" s="35">
        <v>100</v>
      </c>
      <c r="H33" s="12"/>
    </row>
    <row r="34" ht="13.05" customHeight="1" spans="1:8">
      <c r="A34" s="37"/>
      <c r="B34" s="38"/>
      <c r="C34" s="39"/>
      <c r="D34" s="41"/>
      <c r="E34" s="40">
        <v>4573.1</v>
      </c>
      <c r="F34" s="41"/>
      <c r="G34" s="42">
        <f>SUM(D34:F34)</f>
        <v>4573.1</v>
      </c>
      <c r="H34" s="12"/>
    </row>
    <row r="35" ht="12" customHeight="1" spans="1:8">
      <c r="A35" s="32" t="s">
        <v>1888</v>
      </c>
      <c r="B35" s="33" t="s">
        <v>1889</v>
      </c>
      <c r="C35" s="34">
        <v>12158.25</v>
      </c>
      <c r="D35" s="36"/>
      <c r="E35" s="35">
        <v>100</v>
      </c>
      <c r="F35" s="36"/>
      <c r="G35" s="35">
        <v>100</v>
      </c>
      <c r="H35" s="12"/>
    </row>
    <row r="36" ht="13.05" customHeight="1" spans="1:8">
      <c r="A36" s="37"/>
      <c r="B36" s="38"/>
      <c r="C36" s="39"/>
      <c r="D36" s="41"/>
      <c r="E36" s="40">
        <v>12158.25</v>
      </c>
      <c r="F36" s="41"/>
      <c r="G36" s="42">
        <f>SUM(D36:F36)</f>
        <v>12158.25</v>
      </c>
      <c r="H36" s="12"/>
    </row>
    <row r="37" ht="12" customHeight="1" spans="1:8">
      <c r="A37" s="32" t="s">
        <v>1890</v>
      </c>
      <c r="B37" s="33" t="s">
        <v>1891</v>
      </c>
      <c r="C37" s="34">
        <v>4196.21</v>
      </c>
      <c r="D37" s="36"/>
      <c r="E37" s="35">
        <v>100</v>
      </c>
      <c r="F37" s="36"/>
      <c r="G37" s="35">
        <v>100</v>
      </c>
      <c r="H37" s="12"/>
    </row>
    <row r="38" ht="13.05" customHeight="1" spans="1:8">
      <c r="A38" s="37"/>
      <c r="B38" s="38"/>
      <c r="C38" s="39"/>
      <c r="D38" s="41"/>
      <c r="E38" s="40">
        <v>4196.21</v>
      </c>
      <c r="F38" s="41"/>
      <c r="G38" s="42">
        <f>SUM(D38:F38)</f>
        <v>4196.21</v>
      </c>
      <c r="H38" s="12"/>
    </row>
    <row r="39" ht="12" customHeight="1" spans="1:8">
      <c r="A39" s="32" t="s">
        <v>1892</v>
      </c>
      <c r="B39" s="33" t="s">
        <v>1893</v>
      </c>
      <c r="C39" s="34">
        <v>540.61</v>
      </c>
      <c r="D39" s="36"/>
      <c r="E39" s="36"/>
      <c r="F39" s="35">
        <v>100</v>
      </c>
      <c r="G39" s="35">
        <v>100</v>
      </c>
      <c r="H39" s="12"/>
    </row>
    <row r="40" ht="13.05" customHeight="1" spans="1:8">
      <c r="A40" s="37"/>
      <c r="B40" s="38"/>
      <c r="C40" s="39"/>
      <c r="D40" s="41"/>
      <c r="E40" s="41"/>
      <c r="F40" s="40">
        <v>540.61</v>
      </c>
      <c r="G40" s="42">
        <f>SUM(D40:F40)</f>
        <v>540.61</v>
      </c>
      <c r="H40" s="12"/>
    </row>
    <row r="41" spans="1:7">
      <c r="A41" s="32" t="s">
        <v>1894</v>
      </c>
      <c r="B41" s="33" t="s">
        <v>1895</v>
      </c>
      <c r="C41" s="34">
        <v>43499.544816</v>
      </c>
      <c r="D41" s="35">
        <v>27.82</v>
      </c>
      <c r="E41" s="35">
        <v>39.55</v>
      </c>
      <c r="F41" s="35">
        <v>32.63</v>
      </c>
      <c r="G41" s="35">
        <v>100</v>
      </c>
    </row>
    <row r="42" spans="1:7">
      <c r="A42" s="37"/>
      <c r="B42" s="38"/>
      <c r="C42" s="39"/>
      <c r="D42" s="40">
        <f>(D10+D12+D14+D16+D18+D20+D22+D24+D26+D28+D30+D32+D34+D36+D38+D40)*0.2639</f>
        <v>12101.340342</v>
      </c>
      <c r="E42" s="40">
        <f>(E10+E12+E14+E16+E18+E20+E22+E24+E26+E28+E30+E32+E34+E36+E38+E40)*0.2639</f>
        <v>17204.622708</v>
      </c>
      <c r="F42" s="40">
        <f>(F10+F12+F14+F16+F18+F20+F22+F24+F26+F28+F30+F32+F34+F36+F38+F40)*0.2639</f>
        <v>14193.581766</v>
      </c>
      <c r="G42" s="42">
        <f>SUM(D42:F42)</f>
        <v>43499.544816</v>
      </c>
    </row>
    <row r="43" spans="1:7">
      <c r="A43" s="43"/>
      <c r="B43" s="44"/>
      <c r="C43" s="45">
        <f>SUM(C9:C42)</f>
        <v>208332.984816</v>
      </c>
      <c r="D43" s="46">
        <f>D10+D12+D14+D16+D18+D20+D22+D24+D26+D28+D30+D32+D34+D36+D38+D40+D42</f>
        <v>57957.120342</v>
      </c>
      <c r="E43" s="46">
        <f>E10+E12+E14+E16+E18+E20+E22+E24+E26+E28+E30+E32+E34+E36+E38+E40+E42</f>
        <v>82398.342708</v>
      </c>
      <c r="F43" s="46">
        <f>F10+F12+F14+F16+F18+F20+F22+F24+F26+F28+F30+F32+F34+F36+F38+F40+F42</f>
        <v>67977.521766</v>
      </c>
      <c r="G43" s="47">
        <f>G10+G12+G14+G16+G18+G20+G22+G24+G26+G28+G30+G32+G34+G36+G38+G40+G42</f>
        <v>208332.984816</v>
      </c>
    </row>
    <row r="44" spans="1:7">
      <c r="A44" s="48"/>
      <c r="B44" s="49"/>
      <c r="C44" s="50"/>
      <c r="D44" s="40">
        <f>D43</f>
        <v>57957.120342</v>
      </c>
      <c r="E44" s="40">
        <f>D44+E43</f>
        <v>140355.46305</v>
      </c>
      <c r="F44" s="40">
        <f>E44+F43</f>
        <v>208332.984816</v>
      </c>
      <c r="G44" s="51"/>
    </row>
  </sheetData>
  <mergeCells count="55">
    <mergeCell ref="B3:C3"/>
    <mergeCell ref="A6:G6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G43:G44"/>
  </mergeCells>
  <pageMargins left="0.7" right="0.7" top="0.75" bottom="0.75" header="0.3" footer="0.3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G32"/>
  <sheetViews>
    <sheetView view="pageBreakPreview" zoomScaleNormal="100" zoomScaleSheetLayoutView="100" workbookViewId="0">
      <selection activeCell="I11" sqref="I11"/>
    </sheetView>
  </sheetViews>
  <sheetFormatPr defaultColWidth="9" defaultRowHeight="15" outlineLevelCol="6"/>
  <cols>
    <col min="1" max="1" width="9.33333333333333" customWidth="1"/>
    <col min="2" max="2" width="60.3333333333333" customWidth="1"/>
    <col min="3" max="3" width="8.33333333333333" customWidth="1"/>
    <col min="4" max="4" width="9.43809523809524" customWidth="1"/>
    <col min="5" max="5" width="3.88571428571429" customWidth="1"/>
    <col min="6" max="6" width="16.6666666666667" customWidth="1"/>
  </cols>
  <sheetData>
    <row r="1" spans="1:7">
      <c r="A1" s="1" t="s">
        <v>0</v>
      </c>
      <c r="B1" s="2"/>
      <c r="C1" s="3"/>
      <c r="D1" s="2"/>
      <c r="E1" s="2"/>
      <c r="G1" s="26"/>
    </row>
    <row r="2" spans="1:5">
      <c r="A2" s="1" t="s">
        <v>2</v>
      </c>
      <c r="B2" s="4" t="s">
        <v>3</v>
      </c>
      <c r="C2" s="5"/>
      <c r="D2" s="2"/>
      <c r="E2" s="2"/>
    </row>
    <row r="3" ht="28.8" customHeight="1" spans="1:5">
      <c r="A3" s="6" t="s">
        <v>5</v>
      </c>
      <c r="B3" s="7" t="s">
        <v>6</v>
      </c>
      <c r="C3" s="7"/>
      <c r="D3" s="7"/>
      <c r="E3" s="5"/>
    </row>
    <row r="4" spans="1:3">
      <c r="A4" s="1" t="s">
        <v>9</v>
      </c>
      <c r="B4" s="4" t="s">
        <v>10</v>
      </c>
      <c r="C4" s="5"/>
    </row>
    <row r="5" spans="1:3">
      <c r="A5" s="8"/>
      <c r="B5" s="8"/>
      <c r="C5" s="8"/>
    </row>
    <row r="6" spans="1:3">
      <c r="A6" s="10" t="s">
        <v>1896</v>
      </c>
      <c r="B6" s="10"/>
      <c r="C6" s="10"/>
    </row>
    <row r="7" spans="1:3">
      <c r="A7" s="8"/>
      <c r="B7" s="8"/>
      <c r="C7" s="8"/>
    </row>
    <row r="8" ht="12" customHeight="1" spans="1:4">
      <c r="A8" s="12"/>
      <c r="B8" s="13" t="s">
        <v>13</v>
      </c>
      <c r="C8" s="13"/>
      <c r="D8" s="13"/>
    </row>
    <row r="9" customHeight="1" spans="1:4">
      <c r="A9" s="15" t="s">
        <v>1897</v>
      </c>
      <c r="B9" s="15" t="s">
        <v>1898</v>
      </c>
      <c r="C9" s="15" t="s">
        <v>1899</v>
      </c>
      <c r="D9" s="12"/>
    </row>
    <row r="10" ht="7.95" customHeight="1" spans="1:4">
      <c r="A10" s="12"/>
      <c r="B10" s="27" t="s">
        <v>879</v>
      </c>
      <c r="C10" s="27"/>
      <c r="D10" s="12"/>
    </row>
    <row r="11" ht="13.05" customHeight="1" spans="1:4">
      <c r="A11" s="17" t="s">
        <v>1900</v>
      </c>
      <c r="B11" s="18" t="s">
        <v>1901</v>
      </c>
      <c r="C11" s="12"/>
      <c r="D11" s="12"/>
    </row>
    <row r="12" ht="13.05" customHeight="1" spans="1:4">
      <c r="A12" s="19" t="s">
        <v>1902</v>
      </c>
      <c r="B12" s="20" t="s">
        <v>1903</v>
      </c>
      <c r="C12" s="21">
        <v>0.8</v>
      </c>
      <c r="D12" s="12"/>
    </row>
    <row r="13" ht="13.05" customHeight="1" spans="1:4">
      <c r="A13" s="19" t="s">
        <v>1904</v>
      </c>
      <c r="B13" s="20" t="s">
        <v>1905</v>
      </c>
      <c r="C13" s="21">
        <v>7.4</v>
      </c>
      <c r="D13" s="12"/>
    </row>
    <row r="14" customHeight="1" spans="1:4">
      <c r="A14" s="12"/>
      <c r="B14" s="22" t="s">
        <v>1906</v>
      </c>
      <c r="C14" s="23">
        <v>8.2</v>
      </c>
      <c r="D14" s="12"/>
    </row>
    <row r="15" customHeight="1" spans="1:4">
      <c r="A15" s="12"/>
      <c r="B15" s="13" t="s">
        <v>13</v>
      </c>
      <c r="C15" s="14"/>
      <c r="D15" s="12"/>
    </row>
    <row r="16" ht="7.95" customHeight="1" spans="1:4">
      <c r="A16" s="12"/>
      <c r="B16" s="13" t="s">
        <v>879</v>
      </c>
      <c r="C16" s="14"/>
      <c r="D16" s="12"/>
    </row>
    <row r="17" ht="13.05" customHeight="1" spans="1:4">
      <c r="A17" s="17" t="s">
        <v>1907</v>
      </c>
      <c r="B17" s="18" t="s">
        <v>1908</v>
      </c>
      <c r="C17" s="12"/>
      <c r="D17" s="12"/>
    </row>
    <row r="18" ht="13.05" customHeight="1" spans="1:4">
      <c r="A18" s="19" t="s">
        <v>1909</v>
      </c>
      <c r="B18" s="20" t="s">
        <v>1910</v>
      </c>
      <c r="C18" s="21">
        <v>3</v>
      </c>
      <c r="D18" s="12"/>
    </row>
    <row r="19" ht="13.05" customHeight="1" spans="1:4">
      <c r="A19" s="19" t="s">
        <v>1911</v>
      </c>
      <c r="B19" s="20" t="s">
        <v>1912</v>
      </c>
      <c r="C19" s="21">
        <v>0.64</v>
      </c>
      <c r="D19" s="12"/>
    </row>
    <row r="20" ht="13.05" customHeight="1" spans="1:4">
      <c r="A20" s="19" t="s">
        <v>1913</v>
      </c>
      <c r="B20" s="20" t="s">
        <v>1914</v>
      </c>
      <c r="C20" s="21">
        <v>0.97</v>
      </c>
      <c r="D20" s="12"/>
    </row>
    <row r="21" customHeight="1" spans="1:4">
      <c r="A21" s="12"/>
      <c r="B21" s="22" t="s">
        <v>1906</v>
      </c>
      <c r="C21" s="23">
        <v>4.56</v>
      </c>
      <c r="D21" s="12"/>
    </row>
    <row r="22" customHeight="1" spans="1:4">
      <c r="A22" s="12"/>
      <c r="B22" s="13" t="s">
        <v>13</v>
      </c>
      <c r="C22" s="14"/>
      <c r="D22" s="12"/>
    </row>
    <row r="23" ht="7.95" customHeight="1" spans="1:4">
      <c r="A23" s="12"/>
      <c r="B23" s="13" t="s">
        <v>879</v>
      </c>
      <c r="C23" s="14"/>
      <c r="D23" s="12"/>
    </row>
    <row r="24" ht="13.05" customHeight="1" spans="1:4">
      <c r="A24" s="17" t="s">
        <v>1915</v>
      </c>
      <c r="B24" s="18" t="s">
        <v>1916</v>
      </c>
      <c r="C24" s="12"/>
      <c r="D24" s="12"/>
    </row>
    <row r="25" ht="13.05" customHeight="1" spans="1:4">
      <c r="A25" s="19" t="s">
        <v>1917</v>
      </c>
      <c r="B25" s="20" t="s">
        <v>1918</v>
      </c>
      <c r="C25" s="21">
        <v>3</v>
      </c>
      <c r="D25" s="12"/>
    </row>
    <row r="26" ht="13.05" customHeight="1" spans="1:4">
      <c r="A26" s="19" t="s">
        <v>879</v>
      </c>
      <c r="B26" s="20" t="s">
        <v>1919</v>
      </c>
      <c r="C26" s="21">
        <v>2.2495</v>
      </c>
      <c r="D26" s="12"/>
    </row>
    <row r="27" ht="13.05" customHeight="1" spans="1:4">
      <c r="A27" s="19" t="s">
        <v>1920</v>
      </c>
      <c r="B27" s="20" t="s">
        <v>1920</v>
      </c>
      <c r="C27" s="21">
        <v>0.65</v>
      </c>
      <c r="D27" s="12"/>
    </row>
    <row r="28" ht="13.05" customHeight="1" spans="1:4">
      <c r="A28" s="19" t="s">
        <v>1921</v>
      </c>
      <c r="B28" s="20" t="s">
        <v>1921</v>
      </c>
      <c r="C28" s="21">
        <v>4.5</v>
      </c>
      <c r="D28" s="12"/>
    </row>
    <row r="29" customHeight="1" spans="1:4">
      <c r="A29" s="12"/>
      <c r="B29" s="22" t="s">
        <v>1906</v>
      </c>
      <c r="C29" s="23">
        <v>10.3995</v>
      </c>
      <c r="D29" s="12"/>
    </row>
    <row r="30" customHeight="1" spans="1:4">
      <c r="A30" s="12"/>
      <c r="B30" s="13" t="s">
        <v>13</v>
      </c>
      <c r="C30" s="14"/>
      <c r="D30" s="12"/>
    </row>
    <row r="31" ht="25.95" customHeight="1" spans="1:4">
      <c r="A31" s="12"/>
      <c r="B31" s="28" t="s">
        <v>1922</v>
      </c>
      <c r="C31" s="25"/>
      <c r="D31" s="12"/>
    </row>
    <row r="32" ht="24" customHeight="1" spans="1:4">
      <c r="A32" s="12"/>
      <c r="B32" s="24" t="s">
        <v>1923</v>
      </c>
      <c r="C32" s="25"/>
      <c r="D32" s="25"/>
    </row>
  </sheetData>
  <mergeCells count="10">
    <mergeCell ref="A6:C6"/>
    <mergeCell ref="B8:D8"/>
    <mergeCell ref="B10:C10"/>
    <mergeCell ref="B15:C15"/>
    <mergeCell ref="B16:C16"/>
    <mergeCell ref="B22:C22"/>
    <mergeCell ref="B23:C23"/>
    <mergeCell ref="B30:C30"/>
    <mergeCell ref="B31:C31"/>
    <mergeCell ref="B32:D32"/>
  </mergeCells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E49"/>
  <sheetViews>
    <sheetView view="pageBreakPreview" zoomScaleNormal="100" zoomScaleSheetLayoutView="100" workbookViewId="0">
      <selection activeCell="B3" sqref="B3:C3"/>
    </sheetView>
  </sheetViews>
  <sheetFormatPr defaultColWidth="9" defaultRowHeight="15" outlineLevelCol="4"/>
  <cols>
    <col min="1" max="1" width="9.33333333333333" customWidth="1"/>
    <col min="2" max="2" width="68.6666666666667" customWidth="1"/>
    <col min="3" max="3" width="8.78095238095238" customWidth="1"/>
    <col min="4" max="4" width="10.1047619047619" customWidth="1"/>
    <col min="5" max="5" width="18.3333333333333" customWidth="1"/>
  </cols>
  <sheetData>
    <row r="1" spans="1:3">
      <c r="A1" s="1" t="s">
        <v>0</v>
      </c>
      <c r="B1" s="2"/>
      <c r="C1" s="3"/>
    </row>
    <row r="2" spans="1:3">
      <c r="A2" s="1" t="s">
        <v>2</v>
      </c>
      <c r="B2" s="4" t="s">
        <v>3</v>
      </c>
      <c r="C2" s="5"/>
    </row>
    <row r="3" spans="1:3">
      <c r="A3" s="6" t="s">
        <v>5</v>
      </c>
      <c r="B3" s="7" t="s">
        <v>6</v>
      </c>
      <c r="C3" s="7"/>
    </row>
    <row r="4" spans="1:3">
      <c r="A4" s="1" t="s">
        <v>9</v>
      </c>
      <c r="B4" s="4" t="s">
        <v>10</v>
      </c>
      <c r="C4" s="5"/>
    </row>
    <row r="5" spans="1:3">
      <c r="A5" s="8"/>
      <c r="B5" s="8"/>
      <c r="C5" s="8"/>
    </row>
    <row r="6" spans="1:5">
      <c r="A6" s="9" t="s">
        <v>1924</v>
      </c>
      <c r="B6" s="10"/>
      <c r="C6" s="10"/>
      <c r="D6" s="10"/>
      <c r="E6" s="11"/>
    </row>
    <row r="7" ht="12" customHeight="1" spans="1:5">
      <c r="A7" s="12"/>
      <c r="B7" s="13" t="s">
        <v>13</v>
      </c>
      <c r="C7" s="14"/>
      <c r="D7" s="12"/>
      <c r="E7" s="12"/>
    </row>
    <row r="8" customHeight="1" spans="1:5">
      <c r="A8" s="15" t="s">
        <v>1897</v>
      </c>
      <c r="B8" s="15" t="s">
        <v>1898</v>
      </c>
      <c r="C8" s="16" t="s">
        <v>1925</v>
      </c>
      <c r="D8" s="15" t="s">
        <v>1926</v>
      </c>
      <c r="E8" s="12"/>
    </row>
    <row r="9" ht="12" customHeight="1" spans="1:5">
      <c r="A9" s="12"/>
      <c r="B9" s="13" t="s">
        <v>13</v>
      </c>
      <c r="C9" s="14"/>
      <c r="D9" s="12"/>
      <c r="E9" s="12"/>
    </row>
    <row r="10" ht="13.05" customHeight="1" spans="1:5">
      <c r="A10" s="17" t="s">
        <v>1927</v>
      </c>
      <c r="B10" s="18" t="s">
        <v>1928</v>
      </c>
      <c r="C10" s="12"/>
      <c r="D10" s="12"/>
      <c r="E10" s="12"/>
    </row>
    <row r="11" ht="13.05" customHeight="1" spans="1:5">
      <c r="A11" s="19" t="s">
        <v>1929</v>
      </c>
      <c r="B11" s="20" t="s">
        <v>1930</v>
      </c>
      <c r="C11" s="21">
        <v>0</v>
      </c>
      <c r="D11" s="21">
        <v>0</v>
      </c>
      <c r="E11" s="12"/>
    </row>
    <row r="12" ht="13.05" customHeight="1" spans="1:5">
      <c r="A12" s="19" t="s">
        <v>1931</v>
      </c>
      <c r="B12" s="20" t="s">
        <v>1932</v>
      </c>
      <c r="C12" s="21">
        <v>1.5</v>
      </c>
      <c r="D12" s="21">
        <v>1.5</v>
      </c>
      <c r="E12" s="12"/>
    </row>
    <row r="13" ht="13.05" customHeight="1" spans="1:5">
      <c r="A13" s="19" t="s">
        <v>1933</v>
      </c>
      <c r="B13" s="20" t="s">
        <v>1934</v>
      </c>
      <c r="C13" s="21">
        <v>1</v>
      </c>
      <c r="D13" s="21">
        <v>1</v>
      </c>
      <c r="E13" s="12"/>
    </row>
    <row r="14" ht="13.05" customHeight="1" spans="1:5">
      <c r="A14" s="19" t="s">
        <v>1935</v>
      </c>
      <c r="B14" s="20" t="s">
        <v>1936</v>
      </c>
      <c r="C14" s="21">
        <v>0.2</v>
      </c>
      <c r="D14" s="21">
        <v>0.2</v>
      </c>
      <c r="E14" s="12"/>
    </row>
    <row r="15" ht="13.05" customHeight="1" spans="1:5">
      <c r="A15" s="19" t="s">
        <v>1937</v>
      </c>
      <c r="B15" s="20" t="s">
        <v>1938</v>
      </c>
      <c r="C15" s="21">
        <v>0.6</v>
      </c>
      <c r="D15" s="21">
        <v>0.6</v>
      </c>
      <c r="E15" s="12"/>
    </row>
    <row r="16" ht="13.05" customHeight="1" spans="1:5">
      <c r="A16" s="19" t="s">
        <v>1939</v>
      </c>
      <c r="B16" s="20" t="s">
        <v>1940</v>
      </c>
      <c r="C16" s="21">
        <v>2.5</v>
      </c>
      <c r="D16" s="21">
        <v>2.5</v>
      </c>
      <c r="E16" s="12"/>
    </row>
    <row r="17" ht="13.05" customHeight="1" spans="1:5">
      <c r="A17" s="19" t="s">
        <v>1941</v>
      </c>
      <c r="B17" s="20" t="s">
        <v>1942</v>
      </c>
      <c r="C17" s="21">
        <v>3</v>
      </c>
      <c r="D17" s="21">
        <v>3</v>
      </c>
      <c r="E17" s="12"/>
    </row>
    <row r="18" ht="13.05" customHeight="1" spans="1:5">
      <c r="A18" s="19" t="s">
        <v>1943</v>
      </c>
      <c r="B18" s="20" t="s">
        <v>1944</v>
      </c>
      <c r="C18" s="21">
        <v>8</v>
      </c>
      <c r="D18" s="21">
        <v>8</v>
      </c>
      <c r="E18" s="12"/>
    </row>
    <row r="19" ht="13.05" customHeight="1" spans="1:5">
      <c r="A19" s="19" t="s">
        <v>1945</v>
      </c>
      <c r="B19" s="20" t="s">
        <v>1946</v>
      </c>
      <c r="C19" s="21">
        <v>0</v>
      </c>
      <c r="D19" s="21">
        <v>0</v>
      </c>
      <c r="E19" s="12"/>
    </row>
    <row r="20" customHeight="1" spans="1:5">
      <c r="A20" s="12"/>
      <c r="B20" s="22" t="s">
        <v>1906</v>
      </c>
      <c r="C20" s="23">
        <v>16.8</v>
      </c>
      <c r="D20" s="23">
        <v>16.8</v>
      </c>
      <c r="E20" s="12"/>
    </row>
    <row r="21" ht="12" customHeight="1" spans="1:5">
      <c r="A21" s="12"/>
      <c r="B21" s="13" t="s">
        <v>13</v>
      </c>
      <c r="C21" s="14"/>
      <c r="D21" s="12"/>
      <c r="E21" s="12"/>
    </row>
    <row r="22" ht="13.05" customHeight="1" spans="1:5">
      <c r="A22" s="17" t="s">
        <v>1900</v>
      </c>
      <c r="B22" s="18" t="s">
        <v>1947</v>
      </c>
      <c r="C22" s="12"/>
      <c r="D22" s="12"/>
      <c r="E22" s="12"/>
    </row>
    <row r="23" ht="13.05" customHeight="1" spans="1:5">
      <c r="A23" s="19" t="s">
        <v>1948</v>
      </c>
      <c r="B23" s="20" t="s">
        <v>1949</v>
      </c>
      <c r="C23" s="21">
        <v>17.97</v>
      </c>
      <c r="D23" s="21">
        <v>0</v>
      </c>
      <c r="E23" s="12"/>
    </row>
    <row r="24" ht="13.05" customHeight="1" spans="1:5">
      <c r="A24" s="19" t="s">
        <v>1950</v>
      </c>
      <c r="B24" s="20" t="s">
        <v>1951</v>
      </c>
      <c r="C24" s="21">
        <v>3.97</v>
      </c>
      <c r="D24" s="21">
        <v>0</v>
      </c>
      <c r="E24" s="12"/>
    </row>
    <row r="25" ht="13.05" customHeight="1" spans="1:5">
      <c r="A25" s="19" t="s">
        <v>1952</v>
      </c>
      <c r="B25" s="20" t="s">
        <v>1953</v>
      </c>
      <c r="C25" s="21">
        <v>0.9</v>
      </c>
      <c r="D25" s="21">
        <v>0.69</v>
      </c>
      <c r="E25" s="12"/>
    </row>
    <row r="26" ht="13.05" customHeight="1" spans="1:5">
      <c r="A26" s="19" t="s">
        <v>1954</v>
      </c>
      <c r="B26" s="20" t="s">
        <v>1955</v>
      </c>
      <c r="C26" s="21">
        <v>10.84</v>
      </c>
      <c r="D26" s="21">
        <v>8.33</v>
      </c>
      <c r="E26" s="12"/>
    </row>
    <row r="27" ht="13.05" customHeight="1" spans="1:5">
      <c r="A27" s="19" t="s">
        <v>1956</v>
      </c>
      <c r="B27" s="20" t="s">
        <v>1957</v>
      </c>
      <c r="C27" s="21">
        <v>0.07</v>
      </c>
      <c r="D27" s="21">
        <v>0.06</v>
      </c>
      <c r="E27" s="12"/>
    </row>
    <row r="28" ht="13.05" customHeight="1" spans="1:5">
      <c r="A28" s="19" t="s">
        <v>1958</v>
      </c>
      <c r="B28" s="20" t="s">
        <v>1959</v>
      </c>
      <c r="C28" s="21">
        <v>0.72</v>
      </c>
      <c r="D28" s="21">
        <v>0.56</v>
      </c>
      <c r="E28" s="12"/>
    </row>
    <row r="29" ht="13.05" customHeight="1" spans="1:5">
      <c r="A29" s="19" t="s">
        <v>1960</v>
      </c>
      <c r="B29" s="20" t="s">
        <v>1961</v>
      </c>
      <c r="C29" s="21">
        <v>2.01</v>
      </c>
      <c r="D29" s="21">
        <v>0</v>
      </c>
      <c r="E29" s="12"/>
    </row>
    <row r="30" ht="13.05" customHeight="1" spans="1:5">
      <c r="A30" s="19" t="s">
        <v>1962</v>
      </c>
      <c r="B30" s="20" t="s">
        <v>1963</v>
      </c>
      <c r="C30" s="21">
        <v>0.11</v>
      </c>
      <c r="D30" s="21">
        <v>0.09</v>
      </c>
      <c r="E30" s="12"/>
    </row>
    <row r="31" ht="13.05" customHeight="1" spans="1:5">
      <c r="A31" s="19" t="s">
        <v>1964</v>
      </c>
      <c r="B31" s="20" t="s">
        <v>1965</v>
      </c>
      <c r="C31" s="21">
        <v>8.26</v>
      </c>
      <c r="D31" s="21">
        <v>6.35</v>
      </c>
      <c r="E31" s="12"/>
    </row>
    <row r="32" ht="13.05" customHeight="1" spans="1:5">
      <c r="A32" s="19" t="s">
        <v>1966</v>
      </c>
      <c r="B32" s="20" t="s">
        <v>1967</v>
      </c>
      <c r="C32" s="21">
        <v>0.03</v>
      </c>
      <c r="D32" s="21">
        <v>0.03</v>
      </c>
      <c r="E32" s="12"/>
    </row>
    <row r="33" customHeight="1" spans="1:5">
      <c r="A33" s="12"/>
      <c r="B33" s="22" t="s">
        <v>1906</v>
      </c>
      <c r="C33" s="23">
        <v>44.88</v>
      </c>
      <c r="D33" s="23">
        <v>16.11</v>
      </c>
      <c r="E33" s="12"/>
    </row>
    <row r="34" ht="12" customHeight="1" spans="1:5">
      <c r="A34" s="12"/>
      <c r="B34" s="13" t="s">
        <v>13</v>
      </c>
      <c r="C34" s="14"/>
      <c r="D34" s="12"/>
      <c r="E34" s="12"/>
    </row>
    <row r="35" ht="13.05" customHeight="1" spans="1:5">
      <c r="A35" s="17" t="s">
        <v>1968</v>
      </c>
      <c r="B35" s="18" t="s">
        <v>1969</v>
      </c>
      <c r="C35" s="12"/>
      <c r="D35" s="12"/>
      <c r="E35" s="12"/>
    </row>
    <row r="36" ht="13.05" customHeight="1" spans="1:5">
      <c r="A36" s="19" t="s">
        <v>1970</v>
      </c>
      <c r="B36" s="20" t="s">
        <v>1971</v>
      </c>
      <c r="C36" s="21">
        <v>5</v>
      </c>
      <c r="D36" s="21">
        <v>3.84</v>
      </c>
      <c r="E36" s="12"/>
    </row>
    <row r="37" ht="13.05" customHeight="1" spans="1:5">
      <c r="A37" s="19" t="s">
        <v>1972</v>
      </c>
      <c r="B37" s="20" t="s">
        <v>1973</v>
      </c>
      <c r="C37" s="21">
        <v>0.12</v>
      </c>
      <c r="D37" s="21">
        <v>0.09</v>
      </c>
      <c r="E37" s="12"/>
    </row>
    <row r="38" ht="13.05" customHeight="1" spans="1:5">
      <c r="A38" s="19" t="s">
        <v>1974</v>
      </c>
      <c r="B38" s="20" t="s">
        <v>1975</v>
      </c>
      <c r="C38" s="21">
        <v>5.05</v>
      </c>
      <c r="D38" s="21">
        <v>3.88</v>
      </c>
      <c r="E38" s="12"/>
    </row>
    <row r="39" ht="13.05" customHeight="1" spans="1:5">
      <c r="A39" s="19" t="s">
        <v>1976</v>
      </c>
      <c r="B39" s="20" t="s">
        <v>1977</v>
      </c>
      <c r="C39" s="21">
        <v>3.81</v>
      </c>
      <c r="D39" s="21">
        <v>2.93</v>
      </c>
      <c r="E39" s="12"/>
    </row>
    <row r="40" ht="13.05" customHeight="1" spans="1:5">
      <c r="A40" s="19" t="s">
        <v>1978</v>
      </c>
      <c r="B40" s="20" t="s">
        <v>1979</v>
      </c>
      <c r="C40" s="21">
        <v>0.42</v>
      </c>
      <c r="D40" s="21">
        <v>0.32</v>
      </c>
      <c r="E40" s="12"/>
    </row>
    <row r="41" customHeight="1" spans="1:5">
      <c r="A41" s="12"/>
      <c r="B41" s="22" t="s">
        <v>1906</v>
      </c>
      <c r="C41" s="23">
        <v>14.4</v>
      </c>
      <c r="D41" s="23">
        <v>11.06</v>
      </c>
      <c r="E41" s="12"/>
    </row>
    <row r="42" ht="12" customHeight="1" spans="1:5">
      <c r="A42" s="12"/>
      <c r="B42" s="13" t="s">
        <v>13</v>
      </c>
      <c r="C42" s="14"/>
      <c r="D42" s="12"/>
      <c r="E42" s="12"/>
    </row>
    <row r="43" ht="13.05" customHeight="1" spans="1:5">
      <c r="A43" s="17" t="s">
        <v>1907</v>
      </c>
      <c r="B43" s="18" t="s">
        <v>1980</v>
      </c>
      <c r="C43" s="12"/>
      <c r="D43" s="12"/>
      <c r="E43" s="12"/>
    </row>
    <row r="44" ht="13.05" customHeight="1" spans="1:5">
      <c r="A44" s="19" t="s">
        <v>1981</v>
      </c>
      <c r="B44" s="20" t="s">
        <v>1982</v>
      </c>
      <c r="C44" s="21">
        <v>7.54</v>
      </c>
      <c r="D44" s="21">
        <v>2.71</v>
      </c>
      <c r="E44" s="12"/>
    </row>
    <row r="45" ht="18" customHeight="1" spans="1:5">
      <c r="A45" s="19" t="s">
        <v>1983</v>
      </c>
      <c r="B45" s="20" t="s">
        <v>1984</v>
      </c>
      <c r="C45" s="21">
        <v>0.42</v>
      </c>
      <c r="D45" s="21">
        <v>0.32</v>
      </c>
      <c r="E45" s="12"/>
    </row>
    <row r="46" customHeight="1" spans="1:5">
      <c r="A46" s="12"/>
      <c r="B46" s="22" t="s">
        <v>1906</v>
      </c>
      <c r="C46" s="23">
        <v>7.96</v>
      </c>
      <c r="D46" s="23">
        <v>3.03</v>
      </c>
      <c r="E46" s="12"/>
    </row>
    <row r="47" customHeight="1" spans="1:5">
      <c r="A47" s="12"/>
      <c r="B47" s="13" t="s">
        <v>13</v>
      </c>
      <c r="C47" s="14"/>
      <c r="D47" s="12"/>
      <c r="E47" s="12"/>
    </row>
    <row r="48" ht="37.05" customHeight="1" spans="1:5">
      <c r="A48" s="12"/>
      <c r="B48" s="24" t="s">
        <v>1985</v>
      </c>
      <c r="C48" s="25"/>
      <c r="D48" s="25"/>
      <c r="E48" s="12"/>
    </row>
    <row r="49" ht="24" customHeight="1" spans="1:5">
      <c r="A49" s="12"/>
      <c r="B49" s="24" t="s">
        <v>1986</v>
      </c>
      <c r="C49" s="25"/>
      <c r="D49" s="25"/>
      <c r="E49" s="25"/>
    </row>
  </sheetData>
  <mergeCells count="9">
    <mergeCell ref="A6:D6"/>
    <mergeCell ref="B7:C7"/>
    <mergeCell ref="B9:C9"/>
    <mergeCell ref="B21:C21"/>
    <mergeCell ref="B34:C34"/>
    <mergeCell ref="B42:C42"/>
    <mergeCell ref="B47:C47"/>
    <mergeCell ref="B48:D48"/>
    <mergeCell ref="B49:E49"/>
  </mergeCells>
  <pageMargins left="0.277777777777778" right="0.277777777777778" top="0.277777777777778" bottom="0.277777777777778" header="0" footer="0"/>
  <pageSetup paperSize="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ORCAMENTO</vt:lpstr>
      <vt:lpstr>COMPOSICOES</vt:lpstr>
      <vt:lpstr>CRONOGRAMA</vt:lpstr>
      <vt:lpstr>BDI</vt:lpstr>
      <vt:lpstr>ENCARGOS SOCIAIS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aluno</cp:lastModifiedBy>
  <dcterms:created xsi:type="dcterms:W3CDTF">2020-05-19T14:50:00Z</dcterms:created>
  <dcterms:modified xsi:type="dcterms:W3CDTF">2020-05-25T13:15:33Z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1046-11.2.0.9363</vt:lpwstr>
  </property>
</Properties>
</file>